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drawings/drawing5.xml" ContentType="application/vnd.openxmlformats-officedocument.drawing+xml"/>
  <Override PartName="/xl/comments2.xml" ContentType="application/vnd.openxmlformats-officedocument.spreadsheetml.comments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checkCompatibility="1" defaultThemeVersion="124226"/>
  <bookViews>
    <workbookView xWindow="120" yWindow="150" windowWidth="15480" windowHeight="8415" tabRatio="542" activeTab="6"/>
  </bookViews>
  <sheets>
    <sheet name="Welcome" sheetId="3" r:id="rId1"/>
    <sheet name="Summary - VAM" sheetId="10" r:id="rId2"/>
    <sheet name="Group 1- VAM" sheetId="6" r:id="rId3"/>
    <sheet name="Group 1- Data" sheetId="1" r:id="rId4"/>
    <sheet name="Group 1 - Pivot" sheetId="13" r:id="rId5"/>
    <sheet name="Example Group - VAM" sheetId="8" r:id="rId6"/>
    <sheet name="Example Group - Data" sheetId="11" r:id="rId7"/>
    <sheet name="Example Group - Pivot" sheetId="12" r:id="rId8"/>
  </sheets>
  <definedNames>
    <definedName name="_xlnm.Print_Titles" localSheetId="6">'Example Group - Data'!$A:$C,'Example Group - Data'!$1:$2</definedName>
    <definedName name="_xlnm.Print_Titles" localSheetId="3">'Group 1- Data'!$A:$C,'Group 1- Data'!$1:$2</definedName>
  </definedNames>
  <calcPr calcId="145621"/>
  <pivotCaches>
    <pivotCache cacheId="9" r:id="rId9"/>
    <pivotCache cacheId="10" r:id="rId10"/>
  </pivotCaches>
</workbook>
</file>

<file path=xl/calcChain.xml><?xml version="1.0" encoding="utf-8"?>
<calcChain xmlns="http://schemas.openxmlformats.org/spreadsheetml/2006/main">
  <c r="R8" i="11" l="1"/>
  <c r="R7" i="11"/>
  <c r="R6" i="11"/>
  <c r="R5" i="11"/>
  <c r="R4" i="11"/>
  <c r="R3" i="11"/>
  <c r="Q17" i="11"/>
  <c r="P17" i="11"/>
  <c r="O17" i="11"/>
  <c r="N17" i="11"/>
  <c r="R16" i="11"/>
  <c r="R15" i="11"/>
  <c r="R14" i="11"/>
  <c r="R13" i="11"/>
  <c r="R12" i="11"/>
  <c r="R11" i="11"/>
  <c r="R10" i="11"/>
  <c r="R9" i="11"/>
  <c r="C18" i="10"/>
  <c r="E3" i="10"/>
  <c r="C31" i="8"/>
  <c r="C19" i="10" s="1"/>
  <c r="C31" i="10" s="1"/>
  <c r="E31" i="6"/>
  <c r="E18" i="10" s="1"/>
  <c r="C31" i="6"/>
  <c r="E31" i="8"/>
  <c r="E19" i="10" s="1"/>
  <c r="E16" i="8"/>
  <c r="E4" i="10" s="1"/>
  <c r="C16" i="8"/>
  <c r="C4" i="10" s="1"/>
  <c r="R16" i="1"/>
  <c r="R15" i="1"/>
  <c r="R14" i="1"/>
  <c r="R13" i="1"/>
  <c r="R12" i="1"/>
  <c r="R11" i="1"/>
  <c r="R10" i="1"/>
  <c r="R9" i="1"/>
  <c r="R8" i="1"/>
  <c r="R7" i="1"/>
  <c r="R6" i="1"/>
  <c r="R5" i="1"/>
  <c r="R4" i="1"/>
  <c r="R3" i="1"/>
  <c r="R17" i="1" s="1"/>
  <c r="Q17" i="1"/>
  <c r="P17" i="1"/>
  <c r="O17" i="1"/>
  <c r="N17" i="1"/>
  <c r="E16" i="6"/>
  <c r="C16" i="6"/>
  <c r="C3" i="10" s="1"/>
  <c r="C16" i="10" s="1"/>
  <c r="E31" i="10" l="1"/>
  <c r="R17" i="11"/>
  <c r="I8" i="8"/>
  <c r="E16" i="10"/>
  <c r="I8" i="10" s="1"/>
  <c r="I5" i="10" s="1"/>
  <c r="I8" i="6"/>
  <c r="I5" i="6" s="1"/>
  <c r="H5" i="8" l="1"/>
  <c r="H4" i="8"/>
  <c r="I5" i="8"/>
  <c r="I4" i="8"/>
  <c r="H4" i="10"/>
  <c r="I4" i="10"/>
  <c r="H5" i="10"/>
  <c r="I4" i="6"/>
  <c r="H5" i="6"/>
  <c r="H4" i="6"/>
</calcChain>
</file>

<file path=xl/comments1.xml><?xml version="1.0" encoding="utf-8"?>
<comments xmlns="http://schemas.openxmlformats.org/spreadsheetml/2006/main">
  <authors>
    <author>Chip Cleary</author>
  </authors>
  <commentList>
    <comment ref="A2" authorId="0">
      <text>
        <r>
          <rPr>
            <sz val="8"/>
            <color indexed="81"/>
            <rFont val="Tahoma"/>
            <family val="2"/>
          </rPr>
          <t>Which business unit does this program target?</t>
        </r>
      </text>
    </comment>
    <comment ref="B2" authorId="0">
      <text>
        <r>
          <rPr>
            <sz val="8"/>
            <color indexed="81"/>
            <rFont val="Tahoma"/>
            <family val="2"/>
          </rPr>
          <t>What name do you give this learning program?</t>
        </r>
      </text>
    </comment>
    <comment ref="C2" authorId="0">
      <text>
        <r>
          <rPr>
            <sz val="8"/>
            <color indexed="81"/>
            <rFont val="Tahoma"/>
            <family val="2"/>
          </rPr>
          <t>Who is the business sponsor?</t>
        </r>
      </text>
    </comment>
    <comment ref="D2" authorId="0">
      <text>
        <r>
          <rPr>
            <sz val="8"/>
            <color indexed="81"/>
            <rFont val="Tahoma"/>
            <family val="2"/>
          </rPr>
          <t>What strategic or operational initiative does this program support?</t>
        </r>
      </text>
    </comment>
    <comment ref="E2" authorId="0">
      <text>
        <r>
          <rPr>
            <sz val="8"/>
            <color indexed="81"/>
            <rFont val="Tahoma"/>
            <family val="2"/>
          </rPr>
          <t>Is this program designed to improve an operational process? If so, which process? (If not, leave blank.)</t>
        </r>
      </text>
    </comment>
    <comment ref="F2" authorId="0">
      <text>
        <r>
          <rPr>
            <sz val="9"/>
            <color indexed="81"/>
            <rFont val="Tahoma"/>
            <family val="2"/>
          </rPr>
          <t>Q1: Strategic + Differentiated
Q2: Strategic + Generic
Q3: Operational + Differentiated
Q4: Operational + Generic</t>
        </r>
      </text>
    </comment>
    <comment ref="G2" authorId="0">
      <text>
        <r>
          <rPr>
            <sz val="9"/>
            <color indexed="81"/>
            <rFont val="Tahoma"/>
            <family val="2"/>
          </rPr>
          <t>A: Top priority
B: 2nd priority
C: 3rd priority</t>
        </r>
      </text>
    </comment>
    <comment ref="H2" authorId="0">
      <text>
        <r>
          <rPr>
            <sz val="8"/>
            <color indexed="81"/>
            <rFont val="Tahoma"/>
            <family val="2"/>
          </rPr>
          <t>The measure being targeted, e.g. quality, production, employee engagement, revenue, etc.</t>
        </r>
      </text>
    </comment>
    <comment ref="I2" authorId="0">
      <text>
        <r>
          <rPr>
            <sz val="8"/>
            <color indexed="81"/>
            <rFont val="Tahoma"/>
            <family val="2"/>
          </rPr>
          <t>The level to be achieved on the measure</t>
        </r>
      </text>
    </comment>
    <comment ref="J2" authorId="0">
      <text>
        <r>
          <rPr>
            <sz val="8"/>
            <color indexed="81"/>
            <rFont val="Tahoma"/>
            <family val="2"/>
          </rPr>
          <t>The level actually achieved on the measure</t>
        </r>
      </text>
    </comment>
    <comment ref="K2" authorId="0">
      <text>
        <r>
          <rPr>
            <sz val="8"/>
            <color indexed="81"/>
            <rFont val="Tahoma"/>
            <family val="2"/>
          </rPr>
          <t>The audience targeted</t>
        </r>
      </text>
    </comment>
    <comment ref="L2" authorId="0">
      <text>
        <r>
          <rPr>
            <sz val="9"/>
            <color indexed="81"/>
            <rFont val="Tahoma"/>
            <family val="2"/>
          </rPr>
          <t>Is it required that all in the target audience complete the program?</t>
        </r>
      </text>
    </comment>
    <comment ref="M2" authorId="0">
      <text>
        <r>
          <rPr>
            <sz val="8"/>
            <color indexed="81"/>
            <rFont val="Tahoma"/>
            <family val="2"/>
          </rPr>
          <t>An overview of the solution indicating time required and major steps</t>
        </r>
      </text>
    </comment>
    <comment ref="N2" authorId="0">
      <text>
        <r>
          <rPr>
            <sz val="8"/>
            <color indexed="81"/>
            <rFont val="Tahoma"/>
            <family val="2"/>
          </rPr>
          <t>What is your expected  spend on vendors for this program this year?</t>
        </r>
      </text>
    </comment>
    <comment ref="O2" authorId="0">
      <text>
        <r>
          <rPr>
            <sz val="8"/>
            <color indexed="81"/>
            <rFont val="Tahoma"/>
            <family val="2"/>
          </rPr>
          <t>What is your expected  spend on travel for this program this year?</t>
        </r>
      </text>
    </comment>
    <comment ref="P2" authorId="0">
      <text>
        <r>
          <rPr>
            <sz val="8"/>
            <color indexed="81"/>
            <rFont val="Tahoma"/>
            <family val="2"/>
          </rPr>
          <t>What is your expected  spend on the L&amp;D team's salaries for this program this year?</t>
        </r>
      </text>
    </comment>
    <comment ref="Q2" authorId="0">
      <text>
        <r>
          <rPr>
            <sz val="8"/>
            <color indexed="81"/>
            <rFont val="Tahoma"/>
            <family val="2"/>
          </rPr>
          <t>What is your expected  spend on other costs for this program this year?</t>
        </r>
      </text>
    </comment>
    <comment ref="S2" authorId="0">
      <text>
        <r>
          <rPr>
            <sz val="8"/>
            <color indexed="81"/>
            <rFont val="Tahoma"/>
            <family val="2"/>
          </rPr>
          <t>The measure being targeted, e.g. quality, production, employee engagement, revenue, etc.</t>
        </r>
      </text>
    </comment>
    <comment ref="U2" authorId="0">
      <text>
        <r>
          <rPr>
            <sz val="8"/>
            <color indexed="81"/>
            <rFont val="Tahoma"/>
            <family val="2"/>
          </rPr>
          <t>The level to be achieved on the measure</t>
        </r>
      </text>
    </comment>
  </commentList>
</comments>
</file>

<file path=xl/comments2.xml><?xml version="1.0" encoding="utf-8"?>
<comments xmlns="http://schemas.openxmlformats.org/spreadsheetml/2006/main">
  <authors>
    <author>Chip Cleary</author>
  </authors>
  <commentList>
    <comment ref="A2" authorId="0">
      <text>
        <r>
          <rPr>
            <sz val="8"/>
            <color indexed="81"/>
            <rFont val="Tahoma"/>
            <family val="2"/>
          </rPr>
          <t>Which business unit does this program target?</t>
        </r>
      </text>
    </comment>
    <comment ref="B2" authorId="0">
      <text>
        <r>
          <rPr>
            <sz val="8"/>
            <color indexed="81"/>
            <rFont val="Tahoma"/>
            <family val="2"/>
          </rPr>
          <t>What name do you give this learning program?</t>
        </r>
      </text>
    </comment>
    <comment ref="C2" authorId="0">
      <text>
        <r>
          <rPr>
            <sz val="8"/>
            <color indexed="81"/>
            <rFont val="Tahoma"/>
            <family val="2"/>
          </rPr>
          <t>Who is the business sponsor?</t>
        </r>
      </text>
    </comment>
    <comment ref="D2" authorId="0">
      <text>
        <r>
          <rPr>
            <sz val="8"/>
            <color indexed="81"/>
            <rFont val="Tahoma"/>
            <family val="2"/>
          </rPr>
          <t>What strategic or operational initiative does this program support?</t>
        </r>
      </text>
    </comment>
    <comment ref="E2" authorId="0">
      <text>
        <r>
          <rPr>
            <sz val="8"/>
            <color indexed="81"/>
            <rFont val="Tahoma"/>
            <family val="2"/>
          </rPr>
          <t>Is this program designed to improve an operational process? If so, which process? (If not, leave blank.)</t>
        </r>
      </text>
    </comment>
    <comment ref="F2" authorId="0">
      <text>
        <r>
          <rPr>
            <sz val="9"/>
            <color indexed="81"/>
            <rFont val="Tahoma"/>
            <family val="2"/>
          </rPr>
          <t>Q1: Strategic + Differentiated
Q2: Strategic + Generic
Q3: Operational + Differentiated
Q4: Operational + Generic</t>
        </r>
      </text>
    </comment>
    <comment ref="G2" authorId="0">
      <text>
        <r>
          <rPr>
            <sz val="9"/>
            <color indexed="81"/>
            <rFont val="Tahoma"/>
            <family val="2"/>
          </rPr>
          <t>A: Top priority
B: 2nd priority
C: 3rd priority</t>
        </r>
      </text>
    </comment>
    <comment ref="H2" authorId="0">
      <text>
        <r>
          <rPr>
            <sz val="8"/>
            <color indexed="81"/>
            <rFont val="Tahoma"/>
            <family val="2"/>
          </rPr>
          <t>The measure being targeted, e.g. quality, production, employee engagement, revenue, etc.</t>
        </r>
      </text>
    </comment>
    <comment ref="I2" authorId="0">
      <text>
        <r>
          <rPr>
            <sz val="8"/>
            <color indexed="81"/>
            <rFont val="Tahoma"/>
            <family val="2"/>
          </rPr>
          <t>The level to be achieved on the measure</t>
        </r>
      </text>
    </comment>
    <comment ref="J2" authorId="0">
      <text>
        <r>
          <rPr>
            <sz val="8"/>
            <color indexed="81"/>
            <rFont val="Tahoma"/>
            <family val="2"/>
          </rPr>
          <t>The level actually achieved on the measure</t>
        </r>
      </text>
    </comment>
    <comment ref="K2" authorId="0">
      <text>
        <r>
          <rPr>
            <sz val="8"/>
            <color indexed="81"/>
            <rFont val="Tahoma"/>
            <family val="2"/>
          </rPr>
          <t>The audience targeted</t>
        </r>
      </text>
    </comment>
    <comment ref="L2" authorId="0">
      <text>
        <r>
          <rPr>
            <sz val="9"/>
            <color indexed="81"/>
            <rFont val="Tahoma"/>
            <family val="2"/>
          </rPr>
          <t>Is it required that all in the target audience complete the program?</t>
        </r>
      </text>
    </comment>
    <comment ref="M2" authorId="0">
      <text>
        <r>
          <rPr>
            <sz val="8"/>
            <color indexed="81"/>
            <rFont val="Tahoma"/>
            <family val="2"/>
          </rPr>
          <t>An overview of the solution indicating time required and major steps</t>
        </r>
      </text>
    </comment>
    <comment ref="N2" authorId="0">
      <text>
        <r>
          <rPr>
            <sz val="8"/>
            <color indexed="81"/>
            <rFont val="Tahoma"/>
            <family val="2"/>
          </rPr>
          <t>What is your expected  spend on vendors for this program this year?</t>
        </r>
      </text>
    </comment>
    <comment ref="O2" authorId="0">
      <text>
        <r>
          <rPr>
            <sz val="8"/>
            <color indexed="81"/>
            <rFont val="Tahoma"/>
            <family val="2"/>
          </rPr>
          <t>What is your expected  spend on travel for this program this year?</t>
        </r>
      </text>
    </comment>
    <comment ref="P2" authorId="0">
      <text>
        <r>
          <rPr>
            <sz val="8"/>
            <color indexed="81"/>
            <rFont val="Tahoma"/>
            <family val="2"/>
          </rPr>
          <t>What is your expected  spend on the L&amp;D team's salaries for this program this year?</t>
        </r>
      </text>
    </comment>
    <comment ref="Q2" authorId="0">
      <text>
        <r>
          <rPr>
            <sz val="8"/>
            <color indexed="81"/>
            <rFont val="Tahoma"/>
            <family val="2"/>
          </rPr>
          <t>What is your expected  spend on other costs for this program this year?</t>
        </r>
      </text>
    </comment>
    <comment ref="S2" authorId="0">
      <text>
        <r>
          <rPr>
            <sz val="8"/>
            <color indexed="81"/>
            <rFont val="Tahoma"/>
            <family val="2"/>
          </rPr>
          <t>The measure being targeted, e.g. quality, production, employee engagement, revenue, etc.</t>
        </r>
      </text>
    </comment>
    <comment ref="U2" authorId="0">
      <text>
        <r>
          <rPr>
            <sz val="8"/>
            <color indexed="81"/>
            <rFont val="Tahoma"/>
            <family val="2"/>
          </rPr>
          <t>The level to be achieved on the measure</t>
        </r>
      </text>
    </comment>
  </commentList>
</comments>
</file>

<file path=xl/sharedStrings.xml><?xml version="1.0" encoding="utf-8"?>
<sst xmlns="http://schemas.openxmlformats.org/spreadsheetml/2006/main" count="251" uniqueCount="123">
  <si>
    <t>Process
Improved</t>
  </si>
  <si>
    <t>Business
Unit</t>
  </si>
  <si>
    <t>Initiative
Supported</t>
  </si>
  <si>
    <t>Program Background</t>
  </si>
  <si>
    <t>Program Name</t>
  </si>
  <si>
    <t>Business Alignment</t>
  </si>
  <si>
    <t>Estimated Annual Expense ($K)</t>
  </si>
  <si>
    <t>Vendor</t>
  </si>
  <si>
    <t>Travel</t>
  </si>
  <si>
    <t>Salary</t>
  </si>
  <si>
    <t>Other</t>
  </si>
  <si>
    <t>Total</t>
  </si>
  <si>
    <t>Annual $</t>
  </si>
  <si>
    <t>Run the Business</t>
  </si>
  <si>
    <t>Advance the Strategy</t>
  </si>
  <si>
    <t>Q3</t>
  </si>
  <si>
    <t>Q2</t>
  </si>
  <si>
    <t>Q4</t>
  </si>
  <si>
    <t>Q1</t>
  </si>
  <si>
    <t>Total:</t>
  </si>
  <si>
    <t>Summary</t>
  </si>
  <si>
    <t>Measure</t>
  </si>
  <si>
    <t>Target</t>
  </si>
  <si>
    <t>Major Accounts</t>
  </si>
  <si>
    <t>Customer Care</t>
  </si>
  <si>
    <t>Cust. Relationship Mgmt.</t>
  </si>
  <si>
    <t>Cust. Perceived Quality</t>
  </si>
  <si>
    <t>95% @ 8 - 10 on Cust. Qual. Survey</t>
  </si>
  <si>
    <t>Finance</t>
  </si>
  <si>
    <t>Managing Collections</t>
  </si>
  <si>
    <t>Collections</t>
  </si>
  <si>
    <t>On Time Payment</t>
  </si>
  <si>
    <t>90% On Time
98% &lt; 30 Days PD</t>
  </si>
  <si>
    <t>Enterprise</t>
  </si>
  <si>
    <t>Engaging Employees</t>
  </si>
  <si>
    <t>Best Place to Work</t>
  </si>
  <si>
    <t>Performance Management</t>
  </si>
  <si>
    <t>Customer Service</t>
  </si>
  <si>
    <t>Onboarding</t>
  </si>
  <si>
    <t>Desktop PC Skills</t>
  </si>
  <si>
    <t>Microsoft Outlook Utilization</t>
  </si>
  <si>
    <t>Personal Efficiency</t>
  </si>
  <si>
    <t>100% Certified as "Proficient"</t>
  </si>
  <si>
    <t>Small Business</t>
  </si>
  <si>
    <t>Sales Technology</t>
  </si>
  <si>
    <t>Doubling Small Business Sales</t>
  </si>
  <si>
    <t>Prospecting/ Qualifying Custs.</t>
  </si>
  <si>
    <t>New Business - Small Business</t>
  </si>
  <si>
    <t>2 X in 2 Years</t>
  </si>
  <si>
    <t>Conducting Quarterly Service Reviews</t>
  </si>
  <si>
    <t>Building the Employment Brand</t>
  </si>
  <si>
    <t>Annual $K</t>
  </si>
  <si>
    <t>K</t>
  </si>
  <si>
    <t>Buiding the Brand</t>
  </si>
  <si>
    <t>New Employee Engagement &amp; Retention</t>
  </si>
  <si>
    <t>Engagement 90% @ 12 weeks
Retention 99% @ 12 weeks</t>
  </si>
  <si>
    <t>Pivotal Position Engagement &amp; Retention</t>
  </si>
  <si>
    <t xml:space="preserve">Engagement 90% 
Retention 90% </t>
  </si>
  <si>
    <t>Differentiated Knowledge</t>
  </si>
  <si>
    <t>Generic Knowledge</t>
  </si>
  <si>
    <t>Group 1</t>
  </si>
  <si>
    <t>Example Group</t>
  </si>
  <si>
    <t>Program 1</t>
  </si>
  <si>
    <t>Program 2</t>
  </si>
  <si>
    <t>Program 3</t>
  </si>
  <si>
    <t>Program 4</t>
  </si>
  <si>
    <t>Program 5</t>
  </si>
  <si>
    <t>Program 6</t>
  </si>
  <si>
    <t>Program 7</t>
  </si>
  <si>
    <t>Program 8</t>
  </si>
  <si>
    <t>Program 9</t>
  </si>
  <si>
    <t>Program 10</t>
  </si>
  <si>
    <t>Program 11</t>
  </si>
  <si>
    <t>Program 12</t>
  </si>
  <si>
    <t>Investment</t>
  </si>
  <si>
    <t>Sponsor</t>
  </si>
  <si>
    <t>Quadrant</t>
  </si>
  <si>
    <t>Actual</t>
  </si>
  <si>
    <t>Results</t>
  </si>
  <si>
    <t>Solution</t>
  </si>
  <si>
    <t>Audience</t>
  </si>
  <si>
    <t>Mandatory?</t>
  </si>
  <si>
    <t>Intervention</t>
  </si>
  <si>
    <t>All underwriters</t>
  </si>
  <si>
    <t>Y</t>
  </si>
  <si>
    <t>2-3 hour WBT plus coaching</t>
  </si>
  <si>
    <t>Collections staff</t>
  </si>
  <si>
    <t>1 day workshop</t>
  </si>
  <si>
    <t>All supervisors and above</t>
  </si>
  <si>
    <t>1 hour WBT plus quarterly webinar</t>
  </si>
  <si>
    <t>New employees</t>
  </si>
  <si>
    <t>1 hour WBT</t>
  </si>
  <si>
    <t>All employees</t>
  </si>
  <si>
    <t>N</t>
  </si>
  <si>
    <t>Small business underwriters</t>
  </si>
  <si>
    <t>2 hour WBT</t>
  </si>
  <si>
    <t>Timing</t>
  </si>
  <si>
    <t>Comments</t>
  </si>
  <si>
    <t>Develop</t>
  </si>
  <si>
    <t>Deliver</t>
  </si>
  <si>
    <t>Status</t>
  </si>
  <si>
    <t>Mar</t>
  </si>
  <si>
    <t>Apr-onwards</t>
  </si>
  <si>
    <t>Aug</t>
  </si>
  <si>
    <t>Sep</t>
  </si>
  <si>
    <t>Jan</t>
  </si>
  <si>
    <t>Jan-Dec</t>
  </si>
  <si>
    <t>June</t>
  </si>
  <si>
    <t>Jul-Aug</t>
  </si>
  <si>
    <t>Step-Down Priority</t>
  </si>
  <si>
    <t>Conducting Service Reviews</t>
  </si>
  <si>
    <t>--</t>
  </si>
  <si>
    <t>A</t>
  </si>
  <si>
    <t>B</t>
  </si>
  <si>
    <t>C</t>
  </si>
  <si>
    <t>(blank)</t>
  </si>
  <si>
    <t>Grand Total</t>
  </si>
  <si>
    <t>Sum of Total</t>
  </si>
  <si>
    <t>(All)</t>
  </si>
  <si>
    <t>&lt;- 1. Select the quadrant you want to complete</t>
  </si>
  <si>
    <t>&lt;- 2. Select the step down priority levels you want to consider (you can select all if you wish)</t>
  </si>
  <si>
    <t>&lt;- 3. The table then lists the relevant programs</t>
  </si>
  <si>
    <t xml:space="preserve">Use this pivot table to help populate the Value Added Matrix.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</si>
</sst>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&quot;$&quot;#,##0"/>
    <numFmt numFmtId="166" formatCode="_(&quot;$&quot;* #,##0_);_(&quot;$&quot;* \(#,##0\);_(&quot;$&quot;* &quot;-&quot;??_);_(@_)"/>
    <numFmt numFmtId="167" formatCode="_(* #,##0.0_);_(* \(#,##0.0\);_(* &quot;-&quot;??_);_(@_)"/>
  </numFmts>
  <fonts count="15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8"/>
      <color indexed="48"/>
      <name val="Arial"/>
      <family val="2"/>
    </font>
    <font>
      <sz val="9"/>
      <name val="Arial"/>
      <family val="2"/>
    </font>
    <font>
      <sz val="9"/>
      <color indexed="48"/>
      <name val="Arial"/>
      <family val="2"/>
    </font>
    <font>
      <sz val="8"/>
      <color indexed="81"/>
      <name val="Tahoma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0"/>
      <name val="Arial"/>
      <family val="2"/>
    </font>
    <font>
      <b/>
      <u/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0"/>
      <name val="Calibri"/>
      <family val="2"/>
      <scheme val="minor"/>
    </font>
    <font>
      <sz val="9"/>
      <color indexed="81"/>
      <name val="Tahoma"/>
      <family val="2"/>
    </font>
    <font>
      <b/>
      <sz val="11"/>
      <color rgb="FFFFFFFF"/>
      <name val="Calibri"/>
      <family val="2"/>
    </font>
  </fonts>
  <fills count="19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963634"/>
        <bgColor rgb="FF000000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 tint="-0.24994659260841701"/>
      </right>
      <top/>
      <bottom style="medium">
        <color indexed="64"/>
      </bottom>
      <diagonal/>
    </border>
    <border>
      <left style="thin">
        <color theme="0" tint="-0.24994659260841701"/>
      </left>
      <right/>
      <top/>
      <bottom style="medium">
        <color indexed="64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 style="medium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 style="medium">
        <color indexed="64"/>
      </left>
      <right style="thin">
        <color theme="0" tint="-0.24994659260841701"/>
      </right>
      <top style="medium">
        <color indexed="64"/>
      </top>
      <bottom style="medium">
        <color indexed="64"/>
      </bottom>
      <diagonal/>
    </border>
    <border>
      <left style="thin">
        <color theme="0" tint="-0.2499465926084170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indexed="64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indexed="64"/>
      </right>
      <top style="thin">
        <color theme="0" tint="-0.24994659260841701"/>
      </top>
      <bottom/>
      <diagonal/>
    </border>
    <border>
      <left/>
      <right style="thin">
        <color theme="0" tint="-0.24994659260841701"/>
      </right>
      <top/>
      <bottom style="medium">
        <color indexed="64"/>
      </bottom>
      <diagonal/>
    </border>
    <border>
      <left style="thin">
        <color theme="0" tint="-0.24994659260841701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medium">
        <color indexed="64"/>
      </top>
      <bottom style="medium">
        <color indexed="64"/>
      </bottom>
      <diagonal/>
    </border>
    <border>
      <left style="thin">
        <color theme="0" tint="-0.24994659260841701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4">
    <xf numFmtId="0" fontId="0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27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left" wrapText="1"/>
    </xf>
    <xf numFmtId="0" fontId="2" fillId="2" borderId="26" xfId="0" applyFont="1" applyFill="1" applyBorder="1" applyAlignment="1">
      <alignment horizontal="center" wrapText="1"/>
    </xf>
    <xf numFmtId="0" fontId="2" fillId="2" borderId="27" xfId="0" applyFont="1" applyFill="1" applyBorder="1" applyAlignment="1">
      <alignment horizontal="center" wrapText="1"/>
    </xf>
    <xf numFmtId="166" fontId="0" fillId="0" borderId="0" xfId="0" applyNumberFormat="1"/>
    <xf numFmtId="166" fontId="8" fillId="2" borderId="28" xfId="2" applyNumberFormat="1" applyFont="1" applyFill="1" applyBorder="1" applyAlignment="1">
      <alignment horizontal="center"/>
    </xf>
    <xf numFmtId="0" fontId="3" fillId="2" borderId="29" xfId="0" applyFont="1" applyFill="1" applyBorder="1" applyAlignment="1">
      <alignment wrapText="1"/>
    </xf>
    <xf numFmtId="166" fontId="8" fillId="2" borderId="30" xfId="2" applyNumberFormat="1" applyFont="1" applyFill="1" applyBorder="1" applyAlignment="1">
      <alignment horizontal="center"/>
    </xf>
    <xf numFmtId="166" fontId="3" fillId="2" borderId="30" xfId="2" applyNumberFormat="1" applyFont="1" applyFill="1" applyBorder="1" applyAlignment="1">
      <alignment horizontal="center" wrapText="1"/>
    </xf>
    <xf numFmtId="0" fontId="8" fillId="2" borderId="29" xfId="0" applyFont="1" applyFill="1" applyBorder="1"/>
    <xf numFmtId="165" fontId="3" fillId="2" borderId="29" xfId="0" applyNumberFormat="1" applyFont="1" applyFill="1" applyBorder="1" applyAlignment="1">
      <alignment horizontal="left" wrapText="1"/>
    </xf>
    <xf numFmtId="165" fontId="3" fillId="2" borderId="31" xfId="0" applyNumberFormat="1" applyFont="1" applyFill="1" applyBorder="1" applyAlignment="1">
      <alignment horizontal="center" wrapText="1"/>
    </xf>
    <xf numFmtId="166" fontId="4" fillId="2" borderId="32" xfId="2" applyNumberFormat="1" applyFont="1" applyFill="1" applyBorder="1" applyAlignment="1">
      <alignment horizontal="center" wrapText="1"/>
    </xf>
    <xf numFmtId="0" fontId="2" fillId="3" borderId="33" xfId="0" applyFont="1" applyFill="1" applyBorder="1" applyAlignment="1">
      <alignment horizontal="center" wrapText="1"/>
    </xf>
    <xf numFmtId="0" fontId="2" fillId="3" borderId="34" xfId="0" applyFont="1" applyFill="1" applyBorder="1" applyAlignment="1">
      <alignment horizontal="center" wrapText="1"/>
    </xf>
    <xf numFmtId="0" fontId="3" fillId="3" borderId="35" xfId="0" applyFont="1" applyFill="1" applyBorder="1" applyAlignment="1">
      <alignment wrapText="1"/>
    </xf>
    <xf numFmtId="0" fontId="3" fillId="3" borderId="29" xfId="0" applyFont="1" applyFill="1" applyBorder="1" applyAlignment="1">
      <alignment wrapText="1"/>
    </xf>
    <xf numFmtId="0" fontId="8" fillId="3" borderId="29" xfId="0" applyFont="1" applyFill="1" applyBorder="1"/>
    <xf numFmtId="0" fontId="3" fillId="3" borderId="31" xfId="0" applyFont="1" applyFill="1" applyBorder="1" applyAlignment="1">
      <alignment wrapText="1"/>
    </xf>
    <xf numFmtId="0" fontId="2" fillId="4" borderId="33" xfId="0" applyFont="1" applyFill="1" applyBorder="1" applyAlignment="1">
      <alignment horizontal="center" wrapText="1"/>
    </xf>
    <xf numFmtId="0" fontId="2" fillId="4" borderId="34" xfId="0" applyFont="1" applyFill="1" applyBorder="1" applyAlignment="1">
      <alignment horizontal="center" wrapText="1"/>
    </xf>
    <xf numFmtId="0" fontId="3" fillId="4" borderId="35" xfId="0" applyFont="1" applyFill="1" applyBorder="1" applyAlignment="1">
      <alignment wrapText="1"/>
    </xf>
    <xf numFmtId="0" fontId="3" fillId="4" borderId="29" xfId="0" applyFont="1" applyFill="1" applyBorder="1" applyAlignment="1">
      <alignment wrapText="1"/>
    </xf>
    <xf numFmtId="165" fontId="3" fillId="4" borderId="37" xfId="0" applyNumberFormat="1" applyFont="1" applyFill="1" applyBorder="1" applyAlignment="1">
      <alignment horizontal="center" wrapText="1"/>
    </xf>
    <xf numFmtId="0" fontId="8" fillId="4" borderId="29" xfId="0" applyFont="1" applyFill="1" applyBorder="1"/>
    <xf numFmtId="0" fontId="8" fillId="4" borderId="37" xfId="0" applyFont="1" applyFill="1" applyBorder="1" applyAlignment="1">
      <alignment horizontal="center"/>
    </xf>
    <xf numFmtId="0" fontId="3" fillId="4" borderId="31" xfId="0" applyFont="1" applyFill="1" applyBorder="1" applyAlignment="1">
      <alignment wrapText="1"/>
    </xf>
    <xf numFmtId="0" fontId="8" fillId="4" borderId="38" xfId="0" applyFont="1" applyFill="1" applyBorder="1" applyAlignment="1">
      <alignment horizontal="center"/>
    </xf>
    <xf numFmtId="0" fontId="3" fillId="3" borderId="37" xfId="0" applyFont="1" applyFill="1" applyBorder="1" applyAlignment="1">
      <alignment wrapText="1"/>
    </xf>
    <xf numFmtId="0" fontId="8" fillId="3" borderId="37" xfId="0" applyFont="1" applyFill="1" applyBorder="1"/>
    <xf numFmtId="0" fontId="3" fillId="3" borderId="38" xfId="0" applyFont="1" applyFill="1" applyBorder="1" applyAlignment="1">
      <alignment wrapText="1"/>
    </xf>
    <xf numFmtId="0" fontId="2" fillId="5" borderId="39" xfId="0" applyFont="1" applyFill="1" applyBorder="1" applyAlignment="1">
      <alignment horizontal="center" wrapText="1"/>
    </xf>
    <xf numFmtId="0" fontId="2" fillId="5" borderId="40" xfId="0" applyFont="1" applyFill="1" applyBorder="1" applyAlignment="1">
      <alignment horizontal="center" wrapText="1"/>
    </xf>
    <xf numFmtId="0" fontId="3" fillId="5" borderId="41" xfId="0" applyFont="1" applyFill="1" applyBorder="1" applyAlignment="1">
      <alignment wrapText="1"/>
    </xf>
    <xf numFmtId="166" fontId="3" fillId="5" borderId="37" xfId="2" applyNumberFormat="1" applyFont="1" applyFill="1" applyBorder="1" applyAlignment="1">
      <alignment wrapText="1"/>
    </xf>
    <xf numFmtId="0" fontId="8" fillId="5" borderId="41" xfId="0" applyFont="1" applyFill="1" applyBorder="1"/>
    <xf numFmtId="166" fontId="8" fillId="5" borderId="37" xfId="2" applyNumberFormat="1" applyFont="1" applyFill="1" applyBorder="1"/>
    <xf numFmtId="165" fontId="3" fillId="5" borderId="42" xfId="0" applyNumberFormat="1" applyFont="1" applyFill="1" applyBorder="1" applyAlignment="1">
      <alignment horizontal="center" wrapText="1"/>
    </xf>
    <xf numFmtId="166" fontId="3" fillId="5" borderId="38" xfId="2" applyNumberFormat="1" applyFont="1" applyFill="1" applyBorder="1" applyAlignment="1">
      <alignment horizontal="center" wrapText="1"/>
    </xf>
    <xf numFmtId="164" fontId="1" fillId="6" borderId="43" xfId="0" applyNumberFormat="1" applyFont="1" applyFill="1" applyBorder="1" applyAlignment="1">
      <alignment horizontal="right" wrapText="1"/>
    </xf>
    <xf numFmtId="166" fontId="1" fillId="6" borderId="34" xfId="2" applyNumberFormat="1" applyFont="1" applyFill="1" applyBorder="1" applyAlignment="1">
      <alignment horizontal="center" wrapText="1"/>
    </xf>
    <xf numFmtId="164" fontId="1" fillId="6" borderId="33" xfId="0" applyNumberFormat="1" applyFont="1" applyFill="1" applyBorder="1" applyAlignment="1">
      <alignment horizontal="right" wrapText="1"/>
    </xf>
    <xf numFmtId="166" fontId="1" fillId="6" borderId="44" xfId="2" applyNumberFormat="1" applyFont="1" applyFill="1" applyBorder="1" applyAlignment="1">
      <alignment horizontal="center" wrapText="1"/>
    </xf>
    <xf numFmtId="9" fontId="6" fillId="5" borderId="1" xfId="3" applyFont="1" applyFill="1" applyBorder="1" applyAlignment="1">
      <alignment horizontal="center"/>
    </xf>
    <xf numFmtId="9" fontId="6" fillId="2" borderId="1" xfId="3" applyFont="1" applyFill="1" applyBorder="1" applyAlignment="1">
      <alignment horizontal="center"/>
    </xf>
    <xf numFmtId="9" fontId="6" fillId="4" borderId="1" xfId="3" applyFont="1" applyFill="1" applyBorder="1" applyAlignment="1">
      <alignment horizontal="center"/>
    </xf>
    <xf numFmtId="9" fontId="6" fillId="3" borderId="1" xfId="3" applyFont="1" applyFill="1" applyBorder="1" applyAlignment="1">
      <alignment horizontal="center"/>
    </xf>
    <xf numFmtId="0" fontId="0" fillId="0" borderId="0" xfId="0" applyAlignment="1">
      <alignment horizontal="right"/>
    </xf>
    <xf numFmtId="0" fontId="0" fillId="8" borderId="11" xfId="0" applyFill="1" applyBorder="1" applyAlignment="1">
      <alignment vertical="center"/>
    </xf>
    <xf numFmtId="0" fontId="0" fillId="8" borderId="12" xfId="0" applyFill="1" applyBorder="1" applyAlignment="1">
      <alignment horizontal="center" vertical="center"/>
    </xf>
    <xf numFmtId="0" fontId="0" fillId="8" borderId="13" xfId="0" applyFill="1" applyBorder="1" applyAlignment="1">
      <alignment horizontal="center" vertical="center"/>
    </xf>
    <xf numFmtId="0" fontId="0" fillId="8" borderId="14" xfId="0" applyFill="1" applyBorder="1" applyAlignment="1">
      <alignment horizontal="center" vertical="center"/>
    </xf>
    <xf numFmtId="0" fontId="3" fillId="2" borderId="35" xfId="0" applyFont="1" applyFill="1" applyBorder="1" applyAlignment="1">
      <alignment horizontal="left" wrapText="1"/>
    </xf>
    <xf numFmtId="0" fontId="3" fillId="5" borderId="45" xfId="0" applyFont="1" applyFill="1" applyBorder="1" applyAlignment="1">
      <alignment horizontal="left" wrapText="1"/>
    </xf>
    <xf numFmtId="166" fontId="3" fillId="5" borderId="36" xfId="2" applyNumberFormat="1" applyFont="1" applyFill="1" applyBorder="1" applyAlignment="1">
      <alignment horizontal="center" wrapText="1"/>
    </xf>
    <xf numFmtId="166" fontId="3" fillId="3" borderId="36" xfId="2" applyNumberFormat="1" applyFont="1" applyFill="1" applyBorder="1" applyAlignment="1">
      <alignment wrapText="1"/>
    </xf>
    <xf numFmtId="165" fontId="3" fillId="4" borderId="36" xfId="0" applyNumberFormat="1" applyFont="1" applyFill="1" applyBorder="1" applyAlignment="1">
      <alignment horizontal="right" wrapText="1"/>
    </xf>
    <xf numFmtId="0" fontId="3" fillId="5" borderId="41" xfId="0" applyFont="1" applyFill="1" applyBorder="1" applyAlignment="1">
      <alignment horizontal="left" wrapText="1"/>
    </xf>
    <xf numFmtId="165" fontId="3" fillId="5" borderId="42" xfId="0" applyNumberFormat="1" applyFont="1" applyFill="1" applyBorder="1" applyAlignment="1">
      <alignment horizontal="left" wrapText="1"/>
    </xf>
    <xf numFmtId="0" fontId="3" fillId="2" borderId="29" xfId="0" applyFont="1" applyFill="1" applyBorder="1" applyAlignment="1">
      <alignment horizontal="left" wrapText="1"/>
    </xf>
    <xf numFmtId="166" fontId="3" fillId="2" borderId="28" xfId="2" applyNumberFormat="1" applyFont="1" applyFill="1" applyBorder="1" applyAlignment="1">
      <alignment horizontal="right"/>
    </xf>
    <xf numFmtId="166" fontId="11" fillId="2" borderId="30" xfId="2" applyNumberFormat="1" applyFont="1" applyFill="1" applyBorder="1" applyAlignment="1">
      <alignment horizontal="center"/>
    </xf>
    <xf numFmtId="0" fontId="3" fillId="5" borderId="41" xfId="0" applyFont="1" applyFill="1" applyBorder="1" applyAlignment="1">
      <alignment horizontal="left"/>
    </xf>
    <xf numFmtId="166" fontId="11" fillId="5" borderId="37" xfId="2" applyNumberFormat="1" applyFont="1" applyFill="1" applyBorder="1"/>
    <xf numFmtId="0" fontId="11" fillId="2" borderId="29" xfId="0" applyFont="1" applyFill="1" applyBorder="1"/>
    <xf numFmtId="0" fontId="11" fillId="4" borderId="29" xfId="0" applyFont="1" applyFill="1" applyBorder="1"/>
    <xf numFmtId="0" fontId="11" fillId="3" borderId="29" xfId="0" applyFont="1" applyFill="1" applyBorder="1"/>
    <xf numFmtId="166" fontId="3" fillId="5" borderId="37" xfId="2" applyNumberFormat="1" applyFont="1" applyFill="1" applyBorder="1"/>
    <xf numFmtId="166" fontId="3" fillId="4" borderId="36" xfId="2" applyNumberFormat="1" applyFont="1" applyFill="1" applyBorder="1" applyAlignment="1">
      <alignment horizontal="right" wrapText="1"/>
    </xf>
    <xf numFmtId="166" fontId="3" fillId="4" borderId="37" xfId="2" applyNumberFormat="1" applyFont="1" applyFill="1" applyBorder="1" applyAlignment="1">
      <alignment horizontal="right" wrapText="1"/>
    </xf>
    <xf numFmtId="166" fontId="11" fillId="4" borderId="37" xfId="2" applyNumberFormat="1" applyFont="1" applyFill="1" applyBorder="1" applyAlignment="1">
      <alignment horizontal="right"/>
    </xf>
    <xf numFmtId="166" fontId="11" fillId="4" borderId="38" xfId="2" applyNumberFormat="1" applyFont="1" applyFill="1" applyBorder="1" applyAlignment="1">
      <alignment horizontal="right"/>
    </xf>
    <xf numFmtId="166" fontId="3" fillId="3" borderId="37" xfId="2" applyNumberFormat="1" applyFont="1" applyFill="1" applyBorder="1" applyAlignment="1">
      <alignment wrapText="1"/>
    </xf>
    <xf numFmtId="166" fontId="11" fillId="3" borderId="37" xfId="2" applyNumberFormat="1" applyFont="1" applyFill="1" applyBorder="1"/>
    <xf numFmtId="166" fontId="3" fillId="3" borderId="38" xfId="2" applyNumberFormat="1" applyFont="1" applyFill="1" applyBorder="1" applyAlignment="1">
      <alignment wrapText="1"/>
    </xf>
    <xf numFmtId="166" fontId="3" fillId="3" borderId="37" xfId="0" applyNumberFormat="1" applyFont="1" applyFill="1" applyBorder="1" applyAlignment="1">
      <alignment wrapText="1"/>
    </xf>
    <xf numFmtId="166" fontId="8" fillId="3" borderId="37" xfId="0" applyNumberFormat="1" applyFont="1" applyFill="1" applyBorder="1"/>
    <xf numFmtId="166" fontId="3" fillId="3" borderId="38" xfId="0" applyNumberFormat="1" applyFont="1" applyFill="1" applyBorder="1" applyAlignment="1">
      <alignment wrapText="1"/>
    </xf>
    <xf numFmtId="166" fontId="3" fillId="4" borderId="36" xfId="0" applyNumberFormat="1" applyFont="1" applyFill="1" applyBorder="1" applyAlignment="1">
      <alignment horizontal="right" wrapText="1"/>
    </xf>
    <xf numFmtId="166" fontId="3" fillId="4" borderId="37" xfId="0" applyNumberFormat="1" applyFont="1" applyFill="1" applyBorder="1" applyAlignment="1">
      <alignment horizontal="center" wrapText="1"/>
    </xf>
    <xf numFmtId="166" fontId="8" fillId="4" borderId="37" xfId="0" applyNumberFormat="1" applyFont="1" applyFill="1" applyBorder="1" applyAlignment="1">
      <alignment horizontal="center"/>
    </xf>
    <xf numFmtId="166" fontId="8" fillId="4" borderId="38" xfId="0" applyNumberFormat="1" applyFont="1" applyFill="1" applyBorder="1" applyAlignment="1">
      <alignment horizontal="center"/>
    </xf>
    <xf numFmtId="0" fontId="12" fillId="9" borderId="3" xfId="0" applyFont="1" applyFill="1" applyBorder="1" applyAlignment="1">
      <alignment horizontal="center" wrapText="1"/>
    </xf>
    <xf numFmtId="0" fontId="0" fillId="8" borderId="48" xfId="0" applyFill="1" applyBorder="1" applyAlignment="1">
      <alignment vertical="center"/>
    </xf>
    <xf numFmtId="0" fontId="0" fillId="4" borderId="5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12" fillId="10" borderId="3" xfId="0" applyFont="1" applyFill="1" applyBorder="1" applyAlignment="1">
      <alignment horizontal="center" wrapText="1"/>
    </xf>
    <xf numFmtId="0" fontId="0" fillId="11" borderId="17" xfId="0" applyFill="1" applyBorder="1" applyAlignment="1">
      <alignment horizontal="center" vertical="center" wrapText="1"/>
    </xf>
    <xf numFmtId="0" fontId="0" fillId="11" borderId="6" xfId="0" applyFill="1" applyBorder="1" applyAlignment="1">
      <alignment horizontal="center" vertical="center" wrapText="1"/>
    </xf>
    <xf numFmtId="0" fontId="0" fillId="11" borderId="6" xfId="0" applyFill="1" applyBorder="1"/>
    <xf numFmtId="0" fontId="0" fillId="11" borderId="4" xfId="0" applyFill="1" applyBorder="1"/>
    <xf numFmtId="0" fontId="0" fillId="8" borderId="14" xfId="0" applyFill="1" applyBorder="1" applyAlignment="1">
      <alignment vertical="center"/>
    </xf>
    <xf numFmtId="0" fontId="0" fillId="11" borderId="1" xfId="0" applyFill="1" applyBorder="1" applyAlignment="1">
      <alignment horizontal="center"/>
    </xf>
    <xf numFmtId="0" fontId="0" fillId="11" borderId="3" xfId="0" applyFill="1" applyBorder="1" applyAlignment="1">
      <alignment horizontal="center"/>
    </xf>
    <xf numFmtId="0" fontId="12" fillId="12" borderId="3" xfId="0" applyFont="1" applyFill="1" applyBorder="1" applyAlignment="1">
      <alignment horizontal="center" wrapText="1"/>
    </xf>
    <xf numFmtId="0" fontId="0" fillId="13" borderId="15" xfId="0" applyFill="1" applyBorder="1" applyAlignment="1">
      <alignment horizontal="center"/>
    </xf>
    <xf numFmtId="0" fontId="0" fillId="13" borderId="16" xfId="0" applyFill="1" applyBorder="1" applyAlignment="1">
      <alignment vertical="center" wrapText="1"/>
    </xf>
    <xf numFmtId="0" fontId="0" fillId="13" borderId="17" xfId="0" applyFill="1" applyBorder="1" applyAlignment="1">
      <alignment horizontal="center"/>
    </xf>
    <xf numFmtId="0" fontId="0" fillId="13" borderId="5" xfId="0" applyFill="1" applyBorder="1" applyAlignment="1">
      <alignment horizontal="center"/>
    </xf>
    <xf numFmtId="0" fontId="0" fillId="13" borderId="1" xfId="0" applyFill="1" applyBorder="1" applyAlignment="1">
      <alignment vertical="center" wrapText="1"/>
    </xf>
    <xf numFmtId="0" fontId="0" fillId="13" borderId="6" xfId="0" applyFill="1" applyBorder="1" applyAlignment="1">
      <alignment horizontal="center"/>
    </xf>
    <xf numFmtId="0" fontId="0" fillId="13" borderId="1" xfId="0" applyFill="1" applyBorder="1"/>
    <xf numFmtId="0" fontId="0" fillId="13" borderId="2" xfId="0" applyFill="1" applyBorder="1" applyAlignment="1">
      <alignment horizontal="center"/>
    </xf>
    <xf numFmtId="0" fontId="0" fillId="13" borderId="3" xfId="0" applyFill="1" applyBorder="1"/>
    <xf numFmtId="0" fontId="0" fillId="13" borderId="4" xfId="0" applyFill="1" applyBorder="1" applyAlignment="1">
      <alignment horizontal="center"/>
    </xf>
    <xf numFmtId="0" fontId="0" fillId="11" borderId="15" xfId="0" applyFill="1" applyBorder="1" applyAlignment="1">
      <alignment horizontal="center"/>
    </xf>
    <xf numFmtId="0" fontId="0" fillId="11" borderId="16" xfId="0" applyFill="1" applyBorder="1" applyAlignment="1">
      <alignment horizontal="center"/>
    </xf>
    <xf numFmtId="0" fontId="0" fillId="11" borderId="5" xfId="0" applyFill="1" applyBorder="1" applyAlignment="1">
      <alignment horizontal="center"/>
    </xf>
    <xf numFmtId="0" fontId="0" fillId="11" borderId="2" xfId="0" applyFill="1" applyBorder="1" applyAlignment="1">
      <alignment horizontal="center"/>
    </xf>
    <xf numFmtId="0" fontId="0" fillId="4" borderId="15" xfId="0" applyFill="1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0" fillId="4" borderId="17" xfId="0" applyFill="1" applyBorder="1" applyAlignment="1">
      <alignment horizontal="center" vertical="center" wrapText="1"/>
    </xf>
    <xf numFmtId="0" fontId="0" fillId="4" borderId="6" xfId="0" applyFill="1" applyBorder="1" applyAlignment="1">
      <alignment horizontal="center" vertical="center" wrapText="1"/>
    </xf>
    <xf numFmtId="0" fontId="0" fillId="4" borderId="6" xfId="0" applyFill="1" applyBorder="1"/>
    <xf numFmtId="0" fontId="0" fillId="4" borderId="4" xfId="0" applyFill="1" applyBorder="1"/>
    <xf numFmtId="0" fontId="12" fillId="14" borderId="3" xfId="0" applyFont="1" applyFill="1" applyBorder="1" applyAlignment="1">
      <alignment horizontal="center" wrapText="1"/>
    </xf>
    <xf numFmtId="0" fontId="0" fillId="7" borderId="15" xfId="0" applyFill="1" applyBorder="1" applyAlignment="1">
      <alignment vertical="center" wrapText="1"/>
    </xf>
    <xf numFmtId="0" fontId="0" fillId="7" borderId="51" xfId="0" applyFill="1" applyBorder="1" applyAlignment="1">
      <alignment horizontal="center" vertical="center" wrapText="1"/>
    </xf>
    <xf numFmtId="0" fontId="0" fillId="7" borderId="17" xfId="0" applyFill="1" applyBorder="1" applyAlignment="1">
      <alignment vertical="center" wrapText="1"/>
    </xf>
    <xf numFmtId="0" fontId="0" fillId="7" borderId="5" xfId="0" applyFill="1" applyBorder="1" applyAlignment="1">
      <alignment vertical="center" wrapText="1"/>
    </xf>
    <xf numFmtId="0" fontId="0" fillId="7" borderId="53" xfId="0" applyFill="1" applyBorder="1" applyAlignment="1">
      <alignment horizontal="center" vertical="center" wrapText="1"/>
    </xf>
    <xf numFmtId="0" fontId="0" fillId="7" borderId="6" xfId="0" applyFill="1" applyBorder="1" applyAlignment="1">
      <alignment vertical="center" wrapText="1"/>
    </xf>
    <xf numFmtId="0" fontId="0" fillId="7" borderId="5" xfId="0" applyFill="1" applyBorder="1"/>
    <xf numFmtId="0" fontId="0" fillId="7" borderId="53" xfId="0" applyFill="1" applyBorder="1" applyAlignment="1">
      <alignment horizontal="center"/>
    </xf>
    <xf numFmtId="0" fontId="0" fillId="7" borderId="6" xfId="0" applyFill="1" applyBorder="1"/>
    <xf numFmtId="0" fontId="0" fillId="7" borderId="7" xfId="0" applyFill="1" applyBorder="1"/>
    <xf numFmtId="0" fontId="0" fillId="7" borderId="54" xfId="0" applyFill="1" applyBorder="1" applyAlignment="1">
      <alignment horizontal="center"/>
    </xf>
    <xf numFmtId="0" fontId="0" fillId="7" borderId="8" xfId="0" applyFill="1" applyBorder="1"/>
    <xf numFmtId="0" fontId="0" fillId="8" borderId="9" xfId="0" applyFill="1" applyBorder="1"/>
    <xf numFmtId="0" fontId="0" fillId="8" borderId="24" xfId="0" applyFill="1" applyBorder="1" applyAlignment="1">
      <alignment horizontal="center"/>
    </xf>
    <xf numFmtId="0" fontId="0" fillId="8" borderId="11" xfId="0" applyFill="1" applyBorder="1"/>
    <xf numFmtId="0" fontId="14" fillId="15" borderId="46" xfId="0" applyFont="1" applyFill="1" applyBorder="1" applyAlignment="1"/>
    <xf numFmtId="0" fontId="0" fillId="3" borderId="15" xfId="0" applyFill="1" applyBorder="1" applyAlignment="1">
      <alignment vertical="center" wrapText="1"/>
    </xf>
    <xf numFmtId="0" fontId="0" fillId="3" borderId="16" xfId="0" applyFill="1" applyBorder="1" applyAlignment="1">
      <alignment vertical="center" wrapText="1"/>
    </xf>
    <xf numFmtId="0" fontId="0" fillId="3" borderId="17" xfId="0" applyFill="1" applyBorder="1" applyAlignment="1">
      <alignment vertical="center" wrapText="1"/>
    </xf>
    <xf numFmtId="0" fontId="0" fillId="3" borderId="5" xfId="0" applyFill="1" applyBorder="1" applyAlignment="1">
      <alignment vertical="center" wrapText="1"/>
    </xf>
    <xf numFmtId="0" fontId="0" fillId="3" borderId="1" xfId="0" applyFill="1" applyBorder="1" applyAlignment="1">
      <alignment vertical="center" wrapText="1"/>
    </xf>
    <xf numFmtId="0" fontId="0" fillId="3" borderId="6" xfId="0" applyFill="1" applyBorder="1" applyAlignment="1">
      <alignment vertical="center" wrapText="1"/>
    </xf>
    <xf numFmtId="0" fontId="0" fillId="3" borderId="2" xfId="0" applyFill="1" applyBorder="1" applyAlignment="1">
      <alignment vertical="center" wrapText="1"/>
    </xf>
    <xf numFmtId="0" fontId="0" fillId="3" borderId="3" xfId="0" applyFill="1" applyBorder="1" applyAlignment="1">
      <alignment vertical="center" wrapText="1"/>
    </xf>
    <xf numFmtId="0" fontId="0" fillId="3" borderId="4" xfId="0" applyFill="1" applyBorder="1" applyAlignment="1">
      <alignment vertical="center" wrapText="1"/>
    </xf>
    <xf numFmtId="0" fontId="12" fillId="16" borderId="3" xfId="0" applyFont="1" applyFill="1" applyBorder="1" applyAlignment="1">
      <alignment horizontal="center" wrapText="1"/>
    </xf>
    <xf numFmtId="0" fontId="0" fillId="2" borderId="15" xfId="0" applyFill="1" applyBorder="1" applyAlignment="1">
      <alignment horizontal="center" vertical="center" wrapText="1"/>
    </xf>
    <xf numFmtId="0" fontId="0" fillId="2" borderId="51" xfId="0" applyFill="1" applyBorder="1" applyAlignment="1">
      <alignment horizontal="center" vertical="center" wrapText="1"/>
    </xf>
    <xf numFmtId="0" fontId="0" fillId="2" borderId="17" xfId="0" applyFill="1" applyBorder="1" applyAlignment="1">
      <alignment horizontal="center" vertical="center" wrapText="1"/>
    </xf>
    <xf numFmtId="0" fontId="0" fillId="6" borderId="18" xfId="0" applyFill="1" applyBorder="1" applyAlignment="1">
      <alignment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53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6" borderId="19" xfId="0" applyFill="1" applyBorder="1" applyAlignment="1">
      <alignment vertical="center" wrapText="1"/>
    </xf>
    <xf numFmtId="0" fontId="0" fillId="2" borderId="5" xfId="0" applyFill="1" applyBorder="1" applyAlignment="1">
      <alignment horizontal="center"/>
    </xf>
    <xf numFmtId="0" fontId="0" fillId="2" borderId="53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6" borderId="19" xfId="0" applyFill="1" applyBorder="1"/>
    <xf numFmtId="0" fontId="0" fillId="2" borderId="2" xfId="0" applyFill="1" applyBorder="1" applyAlignment="1">
      <alignment horizontal="center"/>
    </xf>
    <xf numFmtId="0" fontId="0" fillId="2" borderId="49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6" borderId="56" xfId="0" applyFill="1" applyBorder="1"/>
    <xf numFmtId="0" fontId="0" fillId="8" borderId="9" xfId="0" applyFill="1" applyBorder="1" applyAlignment="1">
      <alignment horizontal="center" vertical="center"/>
    </xf>
    <xf numFmtId="0" fontId="0" fillId="8" borderId="24" xfId="0" applyFill="1" applyBorder="1" applyAlignment="1">
      <alignment horizontal="center" vertical="center"/>
    </xf>
    <xf numFmtId="0" fontId="0" fillId="8" borderId="11" xfId="0" applyFill="1" applyBorder="1" applyAlignment="1">
      <alignment horizontal="center" vertical="center"/>
    </xf>
    <xf numFmtId="0" fontId="0" fillId="8" borderId="25" xfId="0" applyFill="1" applyBorder="1" applyAlignment="1">
      <alignment vertical="center"/>
    </xf>
    <xf numFmtId="0" fontId="0" fillId="11" borderId="16" xfId="0" applyFill="1" applyBorder="1" applyAlignment="1">
      <alignment horizontal="center" vertical="center" wrapText="1"/>
    </xf>
    <xf numFmtId="0" fontId="0" fillId="11" borderId="1" xfId="0" applyFill="1" applyBorder="1" applyAlignment="1">
      <alignment horizontal="center" vertical="center" wrapText="1"/>
    </xf>
    <xf numFmtId="0" fontId="0" fillId="11" borderId="1" xfId="0" applyFill="1" applyBorder="1"/>
    <xf numFmtId="0" fontId="0" fillId="11" borderId="3" xfId="0" applyFill="1" applyBorder="1"/>
    <xf numFmtId="0" fontId="0" fillId="4" borderId="15" xfId="0" applyFill="1" applyBorder="1" applyAlignment="1">
      <alignment horizontal="center" wrapText="1"/>
    </xf>
    <xf numFmtId="0" fontId="0" fillId="4" borderId="16" xfId="0" applyFill="1" applyBorder="1" applyAlignment="1">
      <alignment horizontal="center" wrapText="1"/>
    </xf>
    <xf numFmtId="0" fontId="0" fillId="11" borderId="15" xfId="0" applyFill="1" applyBorder="1" applyAlignment="1">
      <alignment horizontal="center" wrapText="1"/>
    </xf>
    <xf numFmtId="0" fontId="0" fillId="11" borderId="16" xfId="0" applyFill="1" applyBorder="1" applyAlignment="1">
      <alignment horizontal="center" wrapText="1"/>
    </xf>
    <xf numFmtId="0" fontId="0" fillId="13" borderId="15" xfId="0" applyFill="1" applyBorder="1" applyAlignment="1">
      <alignment horizontal="center" wrapText="1"/>
    </xf>
    <xf numFmtId="0" fontId="0" fillId="13" borderId="17" xfId="0" applyFill="1" applyBorder="1" applyAlignment="1">
      <alignment horizontal="center" wrapText="1"/>
    </xf>
    <xf numFmtId="0" fontId="0" fillId="4" borderId="5" xfId="0" applyFill="1" applyBorder="1" applyAlignment="1">
      <alignment horizontal="center" wrapText="1"/>
    </xf>
    <xf numFmtId="0" fontId="0" fillId="4" borderId="1" xfId="0" applyFill="1" applyBorder="1" applyAlignment="1">
      <alignment horizontal="center" wrapText="1"/>
    </xf>
    <xf numFmtId="0" fontId="0" fillId="11" borderId="5" xfId="0" applyFill="1" applyBorder="1" applyAlignment="1">
      <alignment horizontal="center" wrapText="1"/>
    </xf>
    <xf numFmtId="0" fontId="0" fillId="11" borderId="1" xfId="0" applyFill="1" applyBorder="1" applyAlignment="1">
      <alignment horizontal="center" wrapText="1"/>
    </xf>
    <xf numFmtId="0" fontId="0" fillId="13" borderId="5" xfId="0" applyFill="1" applyBorder="1" applyAlignment="1">
      <alignment horizontal="center" wrapText="1"/>
    </xf>
    <xf numFmtId="0" fontId="0" fillId="13" borderId="6" xfId="0" applyFill="1" applyBorder="1" applyAlignment="1">
      <alignment horizontal="center" wrapText="1"/>
    </xf>
    <xf numFmtId="0" fontId="0" fillId="2" borderId="5" xfId="0" applyFill="1" applyBorder="1" applyAlignment="1">
      <alignment horizontal="center" wrapText="1"/>
    </xf>
    <xf numFmtId="0" fontId="0" fillId="2" borderId="53" xfId="0" applyFill="1" applyBorder="1" applyAlignment="1">
      <alignment horizontal="center" wrapText="1"/>
    </xf>
    <xf numFmtId="0" fontId="0" fillId="2" borderId="6" xfId="0" applyFill="1" applyBorder="1" applyAlignment="1">
      <alignment horizontal="center" wrapText="1"/>
    </xf>
    <xf numFmtId="0" fontId="0" fillId="7" borderId="53" xfId="0" applyFill="1" applyBorder="1" applyAlignment="1">
      <alignment horizontal="center" wrapText="1"/>
    </xf>
    <xf numFmtId="0" fontId="0" fillId="4" borderId="2" xfId="0" applyFill="1" applyBorder="1" applyAlignment="1">
      <alignment horizontal="center" wrapText="1"/>
    </xf>
    <xf numFmtId="0" fontId="0" fillId="4" borderId="3" xfId="0" applyFill="1" applyBorder="1" applyAlignment="1">
      <alignment horizontal="center" wrapText="1"/>
    </xf>
    <xf numFmtId="0" fontId="0" fillId="11" borderId="2" xfId="0" applyFill="1" applyBorder="1" applyAlignment="1">
      <alignment horizontal="center" wrapText="1"/>
    </xf>
    <xf numFmtId="0" fontId="0" fillId="11" borderId="3" xfId="0" applyFill="1" applyBorder="1" applyAlignment="1">
      <alignment horizontal="center" wrapText="1"/>
    </xf>
    <xf numFmtId="0" fontId="0" fillId="13" borderId="2" xfId="0" applyFill="1" applyBorder="1" applyAlignment="1">
      <alignment horizontal="center" wrapText="1"/>
    </xf>
    <xf numFmtId="0" fontId="0" fillId="13" borderId="4" xfId="0" applyFill="1" applyBorder="1" applyAlignment="1">
      <alignment horizontal="center" wrapText="1"/>
    </xf>
    <xf numFmtId="0" fontId="0" fillId="7" borderId="54" xfId="0" applyFill="1" applyBorder="1" applyAlignment="1">
      <alignment horizontal="center" wrapText="1"/>
    </xf>
    <xf numFmtId="0" fontId="0" fillId="2" borderId="2" xfId="0" applyFill="1" applyBorder="1" applyAlignment="1">
      <alignment horizontal="center" wrapText="1"/>
    </xf>
    <xf numFmtId="0" fontId="0" fillId="2" borderId="49" xfId="0" applyFill="1" applyBorder="1" applyAlignment="1">
      <alignment horizontal="center" wrapText="1"/>
    </xf>
    <xf numFmtId="0" fontId="0" fillId="2" borderId="4" xfId="0" applyFill="1" applyBorder="1" applyAlignment="1">
      <alignment horizontal="center" wrapText="1"/>
    </xf>
    <xf numFmtId="0" fontId="0" fillId="13" borderId="16" xfId="0" applyFill="1" applyBorder="1" applyAlignment="1">
      <alignment horizontal="left" vertical="center" wrapText="1"/>
    </xf>
    <xf numFmtId="0" fontId="0" fillId="7" borderId="17" xfId="0" applyFill="1" applyBorder="1" applyAlignment="1">
      <alignment horizontal="left" vertical="center" wrapText="1"/>
    </xf>
    <xf numFmtId="0" fontId="0" fillId="13" borderId="1" xfId="0" applyFill="1" applyBorder="1" applyAlignment="1">
      <alignment horizontal="left" vertical="center" wrapText="1"/>
    </xf>
    <xf numFmtId="0" fontId="0" fillId="7" borderId="6" xfId="0" applyFill="1" applyBorder="1" applyAlignment="1">
      <alignment horizontal="left" vertical="center" wrapText="1"/>
    </xf>
    <xf numFmtId="0" fontId="0" fillId="7" borderId="15" xfId="0" applyFill="1" applyBorder="1" applyAlignment="1">
      <alignment horizontal="center" vertical="center" wrapText="1"/>
    </xf>
    <xf numFmtId="0" fontId="0" fillId="3" borderId="15" xfId="0" applyFill="1" applyBorder="1" applyAlignment="1">
      <alignment horizontal="center" vertical="center" wrapText="1"/>
    </xf>
    <xf numFmtId="0" fontId="0" fillId="3" borderId="16" xfId="0" applyFill="1" applyBorder="1" applyAlignment="1">
      <alignment horizontal="center" vertical="center" wrapText="1"/>
    </xf>
    <xf numFmtId="0" fontId="0" fillId="6" borderId="18" xfId="0" applyFill="1" applyBorder="1" applyAlignment="1">
      <alignment horizontal="center" vertical="center" wrapText="1"/>
    </xf>
    <xf numFmtId="0" fontId="0" fillId="7" borderId="5" xfId="0" applyFill="1" applyBorder="1" applyAlignment="1">
      <alignment horizontal="center" vertical="center" wrapText="1"/>
    </xf>
    <xf numFmtId="0" fontId="0" fillId="7" borderId="6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0" fillId="6" borderId="19" xfId="0" applyFill="1" applyBorder="1" applyAlignment="1">
      <alignment horizontal="center" vertical="center" wrapText="1"/>
    </xf>
    <xf numFmtId="0" fontId="0" fillId="4" borderId="6" xfId="0" applyFill="1" applyBorder="1" applyAlignment="1">
      <alignment horizontal="center" wrapText="1"/>
    </xf>
    <xf numFmtId="0" fontId="0" fillId="11" borderId="6" xfId="0" applyFill="1" applyBorder="1" applyAlignment="1">
      <alignment horizontal="center" wrapText="1"/>
    </xf>
    <xf numFmtId="0" fontId="0" fillId="13" borderId="1" xfId="0" applyFill="1" applyBorder="1" applyAlignment="1">
      <alignment horizontal="center" wrapText="1"/>
    </xf>
    <xf numFmtId="0" fontId="0" fillId="6" borderId="19" xfId="0" applyFill="1" applyBorder="1" applyAlignment="1">
      <alignment horizontal="center" wrapText="1"/>
    </xf>
    <xf numFmtId="0" fontId="0" fillId="7" borderId="5" xfId="0" applyFill="1" applyBorder="1" applyAlignment="1">
      <alignment horizontal="center" wrapText="1"/>
    </xf>
    <xf numFmtId="0" fontId="0" fillId="7" borderId="6" xfId="0" applyFill="1" applyBorder="1" applyAlignment="1">
      <alignment horizontal="center" wrapText="1"/>
    </xf>
    <xf numFmtId="0" fontId="0" fillId="4" borderId="4" xfId="0" applyFill="1" applyBorder="1" applyAlignment="1">
      <alignment horizontal="center" wrapText="1"/>
    </xf>
    <xf numFmtId="0" fontId="0" fillId="11" borderId="4" xfId="0" applyFill="1" applyBorder="1" applyAlignment="1">
      <alignment horizontal="center" wrapText="1"/>
    </xf>
    <xf numFmtId="0" fontId="0" fillId="13" borderId="3" xfId="0" applyFill="1" applyBorder="1" applyAlignment="1">
      <alignment horizontal="center" wrapText="1"/>
    </xf>
    <xf numFmtId="0" fontId="0" fillId="7" borderId="7" xfId="0" applyFill="1" applyBorder="1" applyAlignment="1">
      <alignment horizontal="center" wrapText="1"/>
    </xf>
    <xf numFmtId="0" fontId="0" fillId="7" borderId="8" xfId="0" applyFill="1" applyBorder="1" applyAlignment="1">
      <alignment horizontal="center" wrapText="1"/>
    </xf>
    <xf numFmtId="0" fontId="0" fillId="3" borderId="2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6" borderId="56" xfId="0" applyFill="1" applyBorder="1" applyAlignment="1">
      <alignment horizontal="center" wrapText="1"/>
    </xf>
    <xf numFmtId="0" fontId="0" fillId="0" borderId="57" xfId="0" applyBorder="1"/>
    <xf numFmtId="0" fontId="0" fillId="0" borderId="57" xfId="0" pivotButton="1" applyBorder="1"/>
    <xf numFmtId="0" fontId="0" fillId="0" borderId="58" xfId="0" applyBorder="1"/>
    <xf numFmtId="0" fontId="0" fillId="0" borderId="59" xfId="0" applyBorder="1"/>
    <xf numFmtId="0" fontId="0" fillId="0" borderId="60" xfId="0" applyBorder="1"/>
    <xf numFmtId="0" fontId="0" fillId="0" borderId="61" xfId="0" applyNumberFormat="1" applyBorder="1"/>
    <xf numFmtId="0" fontId="0" fillId="0" borderId="61" xfId="0" pivotButton="1" applyBorder="1"/>
    <xf numFmtId="166" fontId="0" fillId="0" borderId="0" xfId="2" applyNumberFormat="1" applyFont="1"/>
    <xf numFmtId="166" fontId="0" fillId="0" borderId="60" xfId="0" applyNumberFormat="1" applyBorder="1"/>
    <xf numFmtId="166" fontId="0" fillId="0" borderId="61" xfId="0" applyNumberFormat="1" applyBorder="1"/>
    <xf numFmtId="43" fontId="0" fillId="0" borderId="0" xfId="1" applyFont="1"/>
    <xf numFmtId="166" fontId="0" fillId="0" borderId="61" xfId="0" pivotButton="1" applyNumberFormat="1" applyBorder="1"/>
    <xf numFmtId="167" fontId="0" fillId="0" borderId="61" xfId="0" applyNumberFormat="1" applyBorder="1" applyAlignment="1"/>
    <xf numFmtId="166" fontId="0" fillId="0" borderId="60" xfId="0" applyNumberFormat="1" applyBorder="1" applyAlignment="1"/>
    <xf numFmtId="166" fontId="0" fillId="0" borderId="62" xfId="0" applyNumberFormat="1" applyBorder="1" applyAlignment="1"/>
    <xf numFmtId="166" fontId="0" fillId="0" borderId="61" xfId="0" applyNumberFormat="1" applyBorder="1" applyAlignment="1"/>
    <xf numFmtId="0" fontId="0" fillId="0" borderId="0" xfId="0" applyFill="1" applyBorder="1" applyAlignment="1">
      <alignment horizontal="center" wrapText="1"/>
    </xf>
    <xf numFmtId="166" fontId="0" fillId="0" borderId="0" xfId="2" applyNumberFormat="1" applyFont="1" applyFill="1"/>
    <xf numFmtId="0" fontId="0" fillId="18" borderId="1" xfId="0" quotePrefix="1" applyFill="1" applyBorder="1"/>
    <xf numFmtId="0" fontId="9" fillId="9" borderId="9" xfId="0" applyFont="1" applyFill="1" applyBorder="1" applyAlignment="1">
      <alignment horizontal="center" wrapText="1"/>
    </xf>
    <xf numFmtId="0" fontId="9" fillId="9" borderId="10" xfId="0" applyFont="1" applyFill="1" applyBorder="1" applyAlignment="1">
      <alignment horizontal="center" wrapText="1"/>
    </xf>
    <xf numFmtId="0" fontId="9" fillId="9" borderId="11" xfId="0" applyFont="1" applyFill="1" applyBorder="1" applyAlignment="1">
      <alignment horizontal="center" wrapText="1"/>
    </xf>
    <xf numFmtId="0" fontId="9" fillId="9" borderId="18" xfId="0" applyFont="1" applyFill="1" applyBorder="1" applyAlignment="1">
      <alignment horizontal="center" vertical="center" textRotation="90"/>
    </xf>
    <xf numFmtId="0" fontId="9" fillId="9" borderId="19" xfId="0" applyFont="1" applyFill="1" applyBorder="1" applyAlignment="1">
      <alignment horizontal="center" vertical="center" textRotation="90"/>
    </xf>
    <xf numFmtId="0" fontId="9" fillId="9" borderId="20" xfId="0" applyFont="1" applyFill="1" applyBorder="1" applyAlignment="1">
      <alignment horizontal="center" vertical="center" textRotation="90"/>
    </xf>
    <xf numFmtId="0" fontId="9" fillId="9" borderId="21" xfId="0" applyFont="1" applyFill="1" applyBorder="1" applyAlignment="1">
      <alignment horizontal="center" vertical="center" textRotation="180"/>
    </xf>
    <xf numFmtId="0" fontId="9" fillId="9" borderId="22" xfId="0" applyFont="1" applyFill="1" applyBorder="1" applyAlignment="1">
      <alignment horizontal="center" vertical="center" textRotation="180"/>
    </xf>
    <xf numFmtId="0" fontId="10" fillId="0" borderId="0" xfId="0" applyFont="1" applyAlignment="1">
      <alignment horizontal="center"/>
    </xf>
    <xf numFmtId="0" fontId="9" fillId="9" borderId="23" xfId="0" applyFont="1" applyFill="1" applyBorder="1" applyAlignment="1">
      <alignment horizontal="center" wrapText="1"/>
    </xf>
    <xf numFmtId="0" fontId="9" fillId="9" borderId="24" xfId="0" applyFont="1" applyFill="1" applyBorder="1" applyAlignment="1">
      <alignment horizontal="center" wrapText="1"/>
    </xf>
    <xf numFmtId="0" fontId="9" fillId="9" borderId="25" xfId="0" applyFont="1" applyFill="1" applyBorder="1" applyAlignment="1">
      <alignment horizontal="center" wrapText="1"/>
    </xf>
    <xf numFmtId="0" fontId="7" fillId="16" borderId="16" xfId="0" applyFont="1" applyFill="1" applyBorder="1" applyAlignment="1">
      <alignment horizontal="center"/>
    </xf>
    <xf numFmtId="0" fontId="7" fillId="17" borderId="17" xfId="0" applyFont="1" applyFill="1" applyBorder="1" applyAlignment="1">
      <alignment horizontal="center"/>
    </xf>
    <xf numFmtId="0" fontId="7" fillId="17" borderId="4" xfId="0" applyFont="1" applyFill="1" applyBorder="1" applyAlignment="1">
      <alignment horizontal="center"/>
    </xf>
    <xf numFmtId="0" fontId="14" fillId="15" borderId="48" xfId="0" applyFont="1" applyFill="1" applyBorder="1" applyAlignment="1">
      <alignment horizontal="center"/>
    </xf>
    <xf numFmtId="0" fontId="14" fillId="15" borderId="24" xfId="0" applyFont="1" applyFill="1" applyBorder="1" applyAlignment="1">
      <alignment horizontal="center"/>
    </xf>
    <xf numFmtId="0" fontId="14" fillId="15" borderId="55" xfId="0" applyFont="1" applyFill="1" applyBorder="1" applyAlignment="1">
      <alignment horizontal="center"/>
    </xf>
    <xf numFmtId="0" fontId="12" fillId="9" borderId="47" xfId="0" applyFont="1" applyFill="1" applyBorder="1" applyAlignment="1">
      <alignment horizontal="center" wrapText="1"/>
    </xf>
    <xf numFmtId="0" fontId="12" fillId="9" borderId="49" xfId="0" applyFont="1" applyFill="1" applyBorder="1" applyAlignment="1">
      <alignment horizontal="center" wrapText="1"/>
    </xf>
    <xf numFmtId="0" fontId="12" fillId="9" borderId="50" xfId="0" applyFont="1" applyFill="1" applyBorder="1" applyAlignment="1">
      <alignment horizontal="center" wrapText="1"/>
    </xf>
    <xf numFmtId="0" fontId="12" fillId="10" borderId="47" xfId="0" applyFont="1" applyFill="1" applyBorder="1" applyAlignment="1">
      <alignment horizontal="center" wrapText="1"/>
    </xf>
    <xf numFmtId="0" fontId="12" fillId="10" borderId="49" xfId="0" applyFont="1" applyFill="1" applyBorder="1" applyAlignment="1">
      <alignment horizontal="center" wrapText="1"/>
    </xf>
    <xf numFmtId="0" fontId="12" fillId="10" borderId="50" xfId="0" applyFont="1" applyFill="1" applyBorder="1" applyAlignment="1">
      <alignment horizontal="center" wrapText="1"/>
    </xf>
    <xf numFmtId="0" fontId="12" fillId="12" borderId="47" xfId="0" applyFont="1" applyFill="1" applyBorder="1" applyAlignment="1">
      <alignment horizontal="center" wrapText="1"/>
    </xf>
    <xf numFmtId="0" fontId="12" fillId="12" borderId="49" xfId="0" applyFont="1" applyFill="1" applyBorder="1" applyAlignment="1">
      <alignment horizontal="center" wrapText="1"/>
    </xf>
    <xf numFmtId="0" fontId="12" fillId="12" borderId="50" xfId="0" applyFont="1" applyFill="1" applyBorder="1" applyAlignment="1">
      <alignment horizontal="center" wrapText="1"/>
    </xf>
    <xf numFmtId="0" fontId="7" fillId="14" borderId="46" xfId="0" applyFont="1" applyFill="1" applyBorder="1" applyAlignment="1">
      <alignment horizontal="center"/>
    </xf>
    <xf numFmtId="0" fontId="7" fillId="14" borderId="51" xfId="0" applyFont="1" applyFill="1" applyBorder="1" applyAlignment="1">
      <alignment horizontal="center"/>
    </xf>
    <xf numFmtId="0" fontId="7" fillId="14" borderId="52" xfId="0" applyFont="1" applyFill="1" applyBorder="1" applyAlignment="1">
      <alignment horizontal="center"/>
    </xf>
    <xf numFmtId="0" fontId="0" fillId="18" borderId="1" xfId="0" applyFill="1" applyBorder="1" applyAlignment="1">
      <alignment horizontal="center" wrapText="1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12">
    <dxf>
      <alignment horizontal="general" readingOrder="0"/>
    </dxf>
    <dxf>
      <numFmt numFmtId="167" formatCode="_(* #,##0.0_);_(* \(#,##0.0\);_(* &quot;-&quot;??_);_(@_)"/>
    </dxf>
    <dxf>
      <numFmt numFmtId="167" formatCode="_(* #,##0.0_);_(* \(#,##0.0\);_(* &quot;-&quot;??_);_(@_)"/>
    </dxf>
    <dxf>
      <numFmt numFmtId="167" formatCode="_(* #,##0.0_);_(* \(#,##0.0\);_(* &quot;-&quot;??_);_(@_)"/>
    </dxf>
    <dxf>
      <numFmt numFmtId="167" formatCode="_(* #,##0.0_);_(* \(#,##0.0\);_(* &quot;-&quot;??_);_(@_)"/>
    </dxf>
    <dxf>
      <numFmt numFmtId="166" formatCode="_(&quot;$&quot;* #,##0_);_(&quot;$&quot;* \(#,##0\);_(&quot;$&quot;* &quot;-&quot;??_);_(@_)"/>
    </dxf>
    <dxf>
      <numFmt numFmtId="166" formatCode="_(&quot;$&quot;* #,##0_);_(&quot;$&quot;* \(#,##0\);_(&quot;$&quot;* &quot;-&quot;??_);_(@_)"/>
    </dxf>
    <dxf>
      <numFmt numFmtId="166" formatCode="_(&quot;$&quot;* #,##0_);_(&quot;$&quot;* \(#,##0\);_(&quot;$&quot;* &quot;-&quot;??_);_(@_)"/>
    </dxf>
    <dxf>
      <numFmt numFmtId="166" formatCode="_(&quot;$&quot;* #,##0_);_(&quot;$&quot;* \(#,##0\);_(&quot;$&quot;* &quot;-&quot;??_);_(@_)"/>
    </dxf>
    <dxf>
      <numFmt numFmtId="166" formatCode="_(&quot;$&quot;* #,##0_);_(&quot;$&quot;* \(#,##0\);_(&quot;$&quot;* &quot;-&quot;??_);_(@_)"/>
    </dxf>
    <dxf>
      <numFmt numFmtId="166" formatCode="_(&quot;$&quot;* #,##0_);_(&quot;$&quot;* \(#,##0\);_(&quot;$&quot;* &quot;-&quot;??_);_(@_)"/>
    </dxf>
    <dxf>
      <numFmt numFmtId="166" formatCode="_(&quot;$&quot;* #,##0_);_(&quot;$&quot;* \(#,##0\);_(&quot;$&quot;* &quot;-&quot;??_);_(@_)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pivotCacheDefinition" Target="pivotCache/pivotCacheDefinition2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Relationship Id="rId14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99005</xdr:colOff>
      <xdr:row>0</xdr:row>
      <xdr:rowOff>64534</xdr:rowOff>
    </xdr:from>
    <xdr:ext cx="8902119" cy="4774166"/>
    <xdr:sp macro="" textlink="">
      <xdr:nvSpPr>
        <xdr:cNvPr id="2" name="TextBox 1"/>
        <xdr:cNvSpPr txBox="1"/>
      </xdr:nvSpPr>
      <xdr:spPr>
        <a:xfrm rot="10800000" flipH="1" flipV="1">
          <a:off x="99005" y="64534"/>
          <a:ext cx="8902119" cy="4774166"/>
        </a:xfrm>
        <a:prstGeom prst="rect">
          <a:avLst/>
        </a:prstGeom>
        <a:solidFill>
          <a:srgbClr val="FFFFCC"/>
        </a:solidFill>
        <a:ln w="25400" cap="rnd">
          <a:solidFill>
            <a:schemeClr val="tx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Welcome!</a:t>
          </a:r>
        </a:p>
        <a:p>
          <a:endParaRPr lang="en-US" sz="1100"/>
        </a:p>
        <a:p>
          <a:r>
            <a:rPr lang="en-US" sz="1100"/>
            <a:t>This workbook provides a template for identifying a </a:t>
          </a:r>
          <a:r>
            <a:rPr lang="en-US" sz="1100" i="1" u="sng"/>
            <a:t>balanced portfolio of learning</a:t>
          </a:r>
          <a:r>
            <a:rPr lang="en-US" sz="1100" i="1" u="sng" baseline="0"/>
            <a:t> investments </a:t>
          </a:r>
          <a:r>
            <a:rPr lang="en-US" sz="1100" baseline="0"/>
            <a:t>that align learning investments with targeted business requirements. You can use the workbook during annual planning to define the Learning Investment Portfolio and then to manage it quarter by quarter.</a:t>
          </a:r>
        </a:p>
        <a:p>
          <a:endParaRPr lang="en-US" sz="1100" baseline="0"/>
        </a:p>
        <a:p>
          <a:r>
            <a:rPr lang="en-US" sz="1100" baseline="0"/>
            <a:t>You will find these worksheets in this workbook:</a:t>
          </a:r>
        </a:p>
        <a:p>
          <a:endParaRPr lang="en-US" sz="1100" baseline="0"/>
        </a:p>
        <a:p>
          <a:r>
            <a:rPr lang="en-US" sz="1100" baseline="0"/>
            <a:t>  1) "Welcome": This tab, which introduces the workbook</a:t>
          </a:r>
        </a:p>
        <a:p>
          <a:r>
            <a:rPr lang="en-US" sz="1100" baseline="0"/>
            <a:t>  2) "Summary - VAM" A summary Value Added Matrix across business groups</a:t>
          </a:r>
        </a:p>
        <a:p>
          <a:r>
            <a:rPr lang="en-US" sz="1100" baseline="0"/>
            <a:t>  3) "Group 1  - VAM": A Value Added Matrix quadrant analysis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4) "Group 1 - Data": Where you enter "raw" data about the learning investments for a sample business group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5) "Group 1 - Pivot": An excel pivot table to help you create the Value Added Matrix (see the instructions on the sheet)</a:t>
          </a:r>
          <a:endParaRPr lang="en-US">
            <a:effectLst/>
          </a:endParaRPr>
        </a:p>
        <a:p>
          <a:r>
            <a:rPr lang="en-US" sz="1100" baseline="0"/>
            <a:t>  6) "Example Group - VAM": The Value Added Matrix for the example  data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7) "Example Group - Data": Illustrative data from an example business group</a:t>
          </a:r>
          <a:endParaRPr lang="en-US">
            <a:effectLst/>
          </a:endParaRPr>
        </a:p>
        <a:p>
          <a:r>
            <a:rPr lang="en-US" sz="1100" baseline="0"/>
            <a:t>  8) "Example Group - Pivot": Illustrative pivot table</a:t>
          </a:r>
        </a:p>
        <a:p>
          <a:endParaRPr lang="en-US" sz="1100" baseline="0"/>
        </a:p>
        <a:p>
          <a:r>
            <a:rPr lang="en-US" sz="1100" baseline="0"/>
            <a:t>If you employ this template for a single business group, you will likely want to:</a:t>
          </a:r>
        </a:p>
        <a:p>
          <a:r>
            <a:rPr lang="en-US" sz="1100" baseline="0"/>
            <a:t> • Delete this cover sheet, as well as the "example" sheets</a:t>
          </a:r>
        </a:p>
        <a:p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• Delete the "Summary" sheet</a:t>
          </a:r>
        </a:p>
        <a:p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• Rename the "Group 1" sheets to reflect the name of your business group</a:t>
          </a:r>
          <a:endParaRPr lang="en-US" sz="1100" baseline="0"/>
        </a:p>
        <a:p>
          <a:r>
            <a:rPr lang="en-US" sz="1100" baseline="0"/>
            <a:t> • Over time, retain the sheets from prior years to track history (one pair of data/analysis sheets for each year)</a:t>
          </a:r>
        </a:p>
        <a:p>
          <a:endParaRPr lang="en-US" sz="1100" baseline="0"/>
        </a:p>
        <a:p>
          <a:r>
            <a:rPr lang="en-US" sz="1100" baseline="0"/>
            <a:t>If you employ this template across an organization, you will likely want to ask individual BEMs to construct group-level sheets then simply use the "Summary - VAM" sheet to consolidate them.</a:t>
          </a:r>
        </a:p>
        <a:p>
          <a:endParaRPr lang="en-US" sz="1100" baseline="0"/>
        </a:p>
        <a:p>
          <a:r>
            <a:rPr lang="en-US" sz="1100" baseline="0"/>
            <a:t>Please note that the  data worksheets contain a "Step-Down Priority" column. This is used to create step-down proposals during annual budgeting. Please see the book for more detail on how to employ it.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511968</xdr:colOff>
      <xdr:row>7</xdr:row>
      <xdr:rowOff>154782</xdr:rowOff>
    </xdr:from>
    <xdr:ext cx="6889749" cy="2614084"/>
    <xdr:sp macro="" textlink="">
      <xdr:nvSpPr>
        <xdr:cNvPr id="2" name="TextBox 1"/>
        <xdr:cNvSpPr txBox="1"/>
      </xdr:nvSpPr>
      <xdr:spPr>
        <a:xfrm rot="10800000" flipH="1" flipV="1">
          <a:off x="761999" y="1524001"/>
          <a:ext cx="6889749" cy="2614084"/>
        </a:xfrm>
        <a:prstGeom prst="rect">
          <a:avLst/>
        </a:prstGeom>
        <a:solidFill>
          <a:srgbClr val="FFFFCC"/>
        </a:solidFill>
        <a:ln w="25400" cap="rnd">
          <a:solidFill>
            <a:schemeClr val="tx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Use this worksheet to summarize results across business groups. Within</a:t>
          </a:r>
          <a:r>
            <a:rPr lang="en-US" sz="1100" baseline="0"/>
            <a:t> each quadrant,  list the name of  each group and then link to their results.</a:t>
          </a:r>
        </a:p>
        <a:p>
          <a:endParaRPr lang="en-US" sz="1100" baseline="0"/>
        </a:p>
        <a:p>
          <a:pPr algn="ctr"/>
          <a:r>
            <a:rPr lang="en-US" sz="1100" u="sng" baseline="0"/>
            <a:t>NOTE: PLEASE DELETE THIS COMMENT BOX AFTER YOU READ IT.</a:t>
          </a:r>
          <a:endParaRPr lang="en-US" sz="1100" u="sng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409574</xdr:colOff>
      <xdr:row>6</xdr:row>
      <xdr:rowOff>80699</xdr:rowOff>
    </xdr:from>
    <xdr:ext cx="6889749" cy="2614084"/>
    <xdr:sp macro="" textlink="">
      <xdr:nvSpPr>
        <xdr:cNvPr id="2" name="TextBox 1"/>
        <xdr:cNvSpPr txBox="1"/>
      </xdr:nvSpPr>
      <xdr:spPr>
        <a:xfrm rot="10800000" flipH="1" flipV="1">
          <a:off x="652991" y="1255449"/>
          <a:ext cx="6889749" cy="2614084"/>
        </a:xfrm>
        <a:prstGeom prst="rect">
          <a:avLst/>
        </a:prstGeom>
        <a:solidFill>
          <a:srgbClr val="FFFFCC"/>
        </a:solidFill>
        <a:ln w="25400" cap="rnd">
          <a:solidFill>
            <a:schemeClr val="tx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  <a:p>
          <a:endParaRPr lang="en-US" sz="1100"/>
        </a:p>
        <a:p>
          <a:pPr algn="ctr"/>
          <a:r>
            <a:rPr lang="en-US" sz="1100"/>
            <a:t>This is where you summarize your portfolio</a:t>
          </a:r>
          <a:r>
            <a:rPr lang="en-US" sz="1100" baseline="0"/>
            <a:t> by creating a Value Added Matrix.</a:t>
          </a:r>
        </a:p>
        <a:p>
          <a:pPr algn="ctr"/>
          <a:endParaRPr lang="en-US" sz="1100" baseline="0"/>
        </a:p>
        <a:p>
          <a:pPr algn="ctr"/>
          <a:r>
            <a:rPr lang="en-US" sz="1100"/>
            <a:t>Use the "Group</a:t>
          </a:r>
          <a:r>
            <a:rPr lang="en-US" sz="1100" baseline="0"/>
            <a:t> 1 - Pivot" worksheet to fill in the quadrants</a:t>
          </a:r>
        </a:p>
        <a:p>
          <a:endParaRPr lang="en-US" sz="1100" baseline="0"/>
        </a:p>
        <a:p>
          <a:endParaRPr lang="en-US" sz="1100" baseline="0"/>
        </a:p>
        <a:p>
          <a:endParaRPr lang="en-US" sz="1100" baseline="0"/>
        </a:p>
        <a:p>
          <a:endParaRPr lang="en-US" sz="1100" baseline="0"/>
        </a:p>
        <a:p>
          <a:pPr algn="ctr"/>
          <a:r>
            <a:rPr lang="en-US" sz="1100" u="sng" baseline="0"/>
            <a:t>NOTE: PLEASE DELETE THIS COMMENT BOX AFTER YOU READ IT.</a:t>
          </a:r>
          <a:endParaRPr lang="en-US" sz="1100" u="sng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222250</xdr:colOff>
      <xdr:row>3</xdr:row>
      <xdr:rowOff>137583</xdr:rowOff>
    </xdr:from>
    <xdr:ext cx="6889749" cy="2614084"/>
    <xdr:sp macro="" textlink="">
      <xdr:nvSpPr>
        <xdr:cNvPr id="2" name="TextBox 1"/>
        <xdr:cNvSpPr txBox="1"/>
      </xdr:nvSpPr>
      <xdr:spPr>
        <a:xfrm rot="10800000" flipH="1" flipV="1">
          <a:off x="1407583" y="1280583"/>
          <a:ext cx="6889749" cy="2614084"/>
        </a:xfrm>
        <a:prstGeom prst="rect">
          <a:avLst/>
        </a:prstGeom>
        <a:solidFill>
          <a:srgbClr val="FFFFCC"/>
        </a:solidFill>
        <a:ln w="25400" cap="rnd">
          <a:solidFill>
            <a:schemeClr val="tx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This is where you enter data about your programs.</a:t>
          </a:r>
        </a:p>
        <a:p>
          <a:endParaRPr lang="en-US" sz="1100" baseline="0"/>
        </a:p>
        <a:p>
          <a:pPr algn="ctr"/>
          <a:r>
            <a:rPr lang="en-US" sz="1100" u="sng" baseline="0"/>
            <a:t>NOTE: PLEASE DELETE THIS COMMENT BOX AFTER YOU READ IT.</a:t>
          </a:r>
          <a:endParaRPr lang="en-US" sz="1100" u="sng"/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656167</xdr:colOff>
      <xdr:row>6</xdr:row>
      <xdr:rowOff>127000</xdr:rowOff>
    </xdr:from>
    <xdr:ext cx="6889749" cy="2614084"/>
    <xdr:sp macro="" textlink="">
      <xdr:nvSpPr>
        <xdr:cNvPr id="2" name="TextBox 1"/>
        <xdr:cNvSpPr txBox="1"/>
      </xdr:nvSpPr>
      <xdr:spPr>
        <a:xfrm rot="10800000" flipH="1" flipV="1">
          <a:off x="656167" y="1259417"/>
          <a:ext cx="6889749" cy="2614084"/>
        </a:xfrm>
        <a:prstGeom prst="rect">
          <a:avLst/>
        </a:prstGeom>
        <a:solidFill>
          <a:srgbClr val="FFFFCC"/>
        </a:solidFill>
        <a:ln w="25400" cap="rnd">
          <a:solidFill>
            <a:schemeClr val="tx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  <a:p>
          <a:endParaRPr lang="en-US" sz="1100"/>
        </a:p>
        <a:p>
          <a:pPr algn="ctr"/>
          <a:r>
            <a:rPr lang="en-US" sz="1100"/>
            <a:t>This worksheet helps you do the portfolio analysis to create the Value Added Matrix. Use the step-by-step instructions on the worksheet itself.</a:t>
          </a:r>
          <a:endParaRPr lang="en-US" sz="1100" baseline="0"/>
        </a:p>
        <a:p>
          <a:endParaRPr lang="en-US" sz="1100" baseline="0"/>
        </a:p>
        <a:p>
          <a:endParaRPr lang="en-US" sz="1100" baseline="0"/>
        </a:p>
        <a:p>
          <a:endParaRPr lang="en-US" sz="1100" baseline="0"/>
        </a:p>
        <a:p>
          <a:pPr algn="ctr"/>
          <a:r>
            <a:rPr lang="en-US" sz="1100" u="sng" baseline="0"/>
            <a:t>NOTE: PLEASE DELETE THIS COMMENT BOX AFTER YOU READ IT.</a:t>
          </a:r>
          <a:endParaRPr lang="en-US" sz="1100" u="sng"/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hip Cleary" refreshedDate="41272.348709259262" createdVersion="1" refreshedVersion="4" recordCount="14" upgradeOnRefresh="1">
  <cacheSource type="worksheet">
    <worksheetSource ref="A2:U16" sheet="Example Group - Data"/>
  </cacheSource>
  <cacheFields count="21">
    <cacheField name="Business_x000a_Unit" numFmtId="0">
      <sharedItems containsBlank="1"/>
    </cacheField>
    <cacheField name="Program Name" numFmtId="0">
      <sharedItems containsBlank="1" count="7">
        <s v="Conducting Service Reviews"/>
        <s v="Managing Collections"/>
        <s v="Engaging Employees"/>
        <s v="Buiding the Brand"/>
        <s v="Desktop PC Skills"/>
        <s v="Sales Technology"/>
        <m/>
      </sharedItems>
    </cacheField>
    <cacheField name="Sponsor" numFmtId="0">
      <sharedItems containsNonDate="0" containsString="0" containsBlank="1"/>
    </cacheField>
    <cacheField name="Initiative_x000a_Supported" numFmtId="0">
      <sharedItems containsBlank="1"/>
    </cacheField>
    <cacheField name="Process_x000a_Improved" numFmtId="0">
      <sharedItems containsBlank="1"/>
    </cacheField>
    <cacheField name="Quadrant" numFmtId="0">
      <sharedItems containsString="0" containsBlank="1" containsNumber="1" containsInteger="1" minValue="1" maxValue="4" count="5">
        <n v="1"/>
        <n v="3"/>
        <n v="4"/>
        <n v="2"/>
        <m/>
      </sharedItems>
    </cacheField>
    <cacheField name="Step-Down Priority" numFmtId="0">
      <sharedItems containsBlank="1" count="4">
        <s v="A"/>
        <s v="B"/>
        <s v="C"/>
        <m/>
      </sharedItems>
    </cacheField>
    <cacheField name="Measure" numFmtId="0">
      <sharedItems containsBlank="1"/>
    </cacheField>
    <cacheField name="Target" numFmtId="0">
      <sharedItems containsBlank="1"/>
    </cacheField>
    <cacheField name="Actual" numFmtId="0">
      <sharedItems containsNonDate="0" containsString="0" containsBlank="1"/>
    </cacheField>
    <cacheField name="Audience" numFmtId="0">
      <sharedItems containsBlank="1"/>
    </cacheField>
    <cacheField name="Mandatory?" numFmtId="0">
      <sharedItems containsBlank="1"/>
    </cacheField>
    <cacheField name="Intervention" numFmtId="0">
      <sharedItems containsBlank="1"/>
    </cacheField>
    <cacheField name="Vendor" numFmtId="0">
      <sharedItems containsString="0" containsBlank="1" containsNumber="1" containsInteger="1" minValue="0" maxValue="60"/>
    </cacheField>
    <cacheField name="Travel" numFmtId="0">
      <sharedItems containsString="0" containsBlank="1" containsNumber="1" containsInteger="1" minValue="0" maxValue="20"/>
    </cacheField>
    <cacheField name="Salary" numFmtId="0">
      <sharedItems containsString="0" containsBlank="1" containsNumber="1" containsInteger="1" minValue="5" maxValue="40"/>
    </cacheField>
    <cacheField name="Other" numFmtId="0">
      <sharedItems containsString="0" containsBlank="1" containsNumber="1" minValue="2" maxValue="10"/>
    </cacheField>
    <cacheField name="Total" numFmtId="0">
      <sharedItems containsSemiMixedTypes="0" containsString="0" containsNumber="1" minValue="0" maxValue="115"/>
    </cacheField>
    <cacheField name="Develop" numFmtId="0">
      <sharedItems containsBlank="1"/>
    </cacheField>
    <cacheField name="Deliver" numFmtId="0">
      <sharedItems containsBlank="1"/>
    </cacheField>
    <cacheField name="Status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Chip Cleary" refreshedDate="41272.359640509261" createdVersion="1" refreshedVersion="4" recordCount="14" upgradeOnRefresh="1">
  <cacheSource type="worksheet">
    <worksheetSource ref="A2:U16" sheet="Group 1- Data"/>
  </cacheSource>
  <cacheFields count="21">
    <cacheField name="Business_x000a_Unit" numFmtId="0">
      <sharedItems containsNonDate="0" containsString="0" containsBlank="1"/>
    </cacheField>
    <cacheField name="Program Name" numFmtId="0">
      <sharedItems containsNonDate="0" containsString="0" containsBlank="1" count="1">
        <m/>
      </sharedItems>
    </cacheField>
    <cacheField name="Sponsor" numFmtId="0">
      <sharedItems containsNonDate="0" containsString="0" containsBlank="1"/>
    </cacheField>
    <cacheField name="Initiative_x000a_Supported" numFmtId="0">
      <sharedItems containsNonDate="0" containsString="0" containsBlank="1"/>
    </cacheField>
    <cacheField name="Process_x000a_Improved" numFmtId="0">
      <sharedItems containsNonDate="0" containsString="0" containsBlank="1"/>
    </cacheField>
    <cacheField name="Quadrant" numFmtId="0">
      <sharedItems containsString="0" containsBlank="1" containsNumber="1" containsInteger="1" minValue="1" maxValue="4" count="5">
        <m/>
        <n v="3"/>
        <n v="1"/>
        <n v="4"/>
        <n v="2"/>
      </sharedItems>
    </cacheField>
    <cacheField name="Step-Down Priority" numFmtId="0">
      <sharedItems containsString="0" containsBlank="1" containsNumber="1" containsInteger="1" minValue="1" maxValue="4" count="5">
        <m/>
        <n v="3"/>
        <n v="1"/>
        <n v="4"/>
        <n v="2"/>
      </sharedItems>
    </cacheField>
    <cacheField name="Measure" numFmtId="0">
      <sharedItems containsNonDate="0" containsString="0" containsBlank="1"/>
    </cacheField>
    <cacheField name="Target" numFmtId="0">
      <sharedItems containsNonDate="0" containsString="0" containsBlank="1"/>
    </cacheField>
    <cacheField name="Actual" numFmtId="0">
      <sharedItems containsNonDate="0" containsString="0" containsBlank="1"/>
    </cacheField>
    <cacheField name="Audience" numFmtId="0">
      <sharedItems containsNonDate="0" containsString="0" containsBlank="1"/>
    </cacheField>
    <cacheField name="Mandatory?" numFmtId="0">
      <sharedItems containsNonDate="0" containsString="0" containsBlank="1"/>
    </cacheField>
    <cacheField name="Intervention" numFmtId="0">
      <sharedItems containsNonDate="0" containsString="0" containsBlank="1"/>
    </cacheField>
    <cacheField name="Vendor" numFmtId="0">
      <sharedItems containsNonDate="0" containsString="0" containsBlank="1"/>
    </cacheField>
    <cacheField name="Travel" numFmtId="0">
      <sharedItems containsNonDate="0" containsString="0" containsBlank="1"/>
    </cacheField>
    <cacheField name="Salary" numFmtId="0">
      <sharedItems containsNonDate="0" containsString="0" containsBlank="1"/>
    </cacheField>
    <cacheField name="Other" numFmtId="0">
      <sharedItems containsNonDate="0" containsString="0" containsBlank="1"/>
    </cacheField>
    <cacheField name="Total" numFmtId="0">
      <sharedItems containsSemiMixedTypes="0" containsString="0" containsNumber="1" containsInteger="1" minValue="0" maxValue="0"/>
    </cacheField>
    <cacheField name="Develop" numFmtId="0">
      <sharedItems containsNonDate="0" containsString="0" containsBlank="1"/>
    </cacheField>
    <cacheField name="Deliver" numFmtId="0">
      <sharedItems containsNonDate="0" containsString="0" containsBlank="1"/>
    </cacheField>
    <cacheField name="Status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4">
  <r>
    <s v="Major Accounts"/>
    <x v="0"/>
    <m/>
    <s v="Customer Care"/>
    <s v="Cust. Relationship Mgmt."/>
    <x v="0"/>
    <x v="0"/>
    <s v="Cust. Perceived Quality"/>
    <s v="95% @ 8 - 10 on Cust. Qual. Survey"/>
    <m/>
    <s v="All underwriters"/>
    <s v="Y"/>
    <s v="2-3 hour WBT plus coaching"/>
    <n v="60"/>
    <n v="20"/>
    <n v="30"/>
    <n v="5"/>
    <n v="115"/>
    <s v="Mar"/>
    <s v="Apr-onwards"/>
    <m/>
  </r>
  <r>
    <s v="Finance"/>
    <x v="1"/>
    <m/>
    <s v="--"/>
    <s v="Collections"/>
    <x v="1"/>
    <x v="0"/>
    <s v="On Time Payment"/>
    <s v="90% On Time_x000a_98% &lt; 30 Days PD"/>
    <m/>
    <s v="Collections staff"/>
    <s v="Y"/>
    <s v="1 day workshop"/>
    <n v="0"/>
    <n v="0"/>
    <n v="40"/>
    <n v="10"/>
    <n v="50"/>
    <s v="Aug"/>
    <s v="Sep"/>
    <m/>
  </r>
  <r>
    <s v="Enterprise"/>
    <x v="2"/>
    <m/>
    <s v="Best Place to Work"/>
    <s v="Performance Management"/>
    <x v="0"/>
    <x v="1"/>
    <s v="Pivotal Position Engagement &amp; Retention"/>
    <s v="Engagement 90% _x000a_Retention 90% "/>
    <m/>
    <s v="All supervisors and above"/>
    <s v="Y"/>
    <s v="1 hour WBT plus quarterly webinar"/>
    <n v="32"/>
    <n v="12"/>
    <n v="23"/>
    <n v="4.7"/>
    <n v="71.7"/>
    <s v="Mar"/>
    <s v="Apr-onwards"/>
    <m/>
  </r>
  <r>
    <s v="Customer Service"/>
    <x v="3"/>
    <m/>
    <s v="Best Place to Work"/>
    <s v="Onboarding"/>
    <x v="0"/>
    <x v="1"/>
    <s v="New Employee Engagement &amp; Retention"/>
    <s v="Engagement 90% @ 12 weeks_x000a_Retention 99% @ 12 weeks"/>
    <m/>
    <s v="New employees"/>
    <s v="Y"/>
    <s v="1 hour WBT"/>
    <n v="0"/>
    <n v="0"/>
    <n v="32"/>
    <n v="3"/>
    <n v="35"/>
    <s v="Mar"/>
    <s v="Apr-onwards"/>
    <m/>
  </r>
  <r>
    <s v="Enterprise"/>
    <x v="4"/>
    <m/>
    <s v="--"/>
    <s v="Microsoft Outlook Utilization"/>
    <x v="2"/>
    <x v="1"/>
    <s v="Personal Efficiency"/>
    <s v="100% Certified as &quot;Proficient&quot;"/>
    <m/>
    <s v="All employees"/>
    <s v="N"/>
    <s v="1 hour WBT"/>
    <n v="10"/>
    <n v="0"/>
    <n v="5"/>
    <n v="2"/>
    <n v="17"/>
    <s v="Jan"/>
    <s v="Jan-Dec"/>
    <m/>
  </r>
  <r>
    <s v="Small Business"/>
    <x v="5"/>
    <m/>
    <s v="Doubling Small Business Sales"/>
    <s v="Prospecting/ Qualifying Custs."/>
    <x v="3"/>
    <x v="2"/>
    <s v="New Business - Small Business"/>
    <s v="2 X in 2 Years"/>
    <m/>
    <s v="Small business underwriters"/>
    <s v="Y"/>
    <s v="2 hour WBT"/>
    <n v="50"/>
    <n v="6"/>
    <n v="27"/>
    <n v="7.1"/>
    <n v="90.1"/>
    <s v="June"/>
    <s v="Jul-Aug"/>
    <m/>
  </r>
  <r>
    <m/>
    <x v="6"/>
    <m/>
    <m/>
    <m/>
    <x v="4"/>
    <x v="3"/>
    <m/>
    <m/>
    <m/>
    <m/>
    <m/>
    <m/>
    <m/>
    <m/>
    <m/>
    <m/>
    <n v="0"/>
    <m/>
    <m/>
    <m/>
  </r>
  <r>
    <m/>
    <x v="6"/>
    <m/>
    <m/>
    <m/>
    <x v="4"/>
    <x v="3"/>
    <m/>
    <m/>
    <m/>
    <m/>
    <m/>
    <m/>
    <m/>
    <m/>
    <m/>
    <m/>
    <n v="0"/>
    <m/>
    <m/>
    <m/>
  </r>
  <r>
    <m/>
    <x v="6"/>
    <m/>
    <m/>
    <m/>
    <x v="4"/>
    <x v="3"/>
    <m/>
    <m/>
    <m/>
    <m/>
    <m/>
    <m/>
    <m/>
    <m/>
    <m/>
    <m/>
    <n v="0"/>
    <m/>
    <m/>
    <m/>
  </r>
  <r>
    <m/>
    <x v="6"/>
    <m/>
    <m/>
    <m/>
    <x v="4"/>
    <x v="3"/>
    <m/>
    <m/>
    <m/>
    <m/>
    <m/>
    <m/>
    <m/>
    <m/>
    <m/>
    <m/>
    <n v="0"/>
    <m/>
    <m/>
    <m/>
  </r>
  <r>
    <m/>
    <x v="6"/>
    <m/>
    <m/>
    <m/>
    <x v="4"/>
    <x v="3"/>
    <m/>
    <m/>
    <m/>
    <m/>
    <m/>
    <m/>
    <m/>
    <m/>
    <m/>
    <m/>
    <n v="0"/>
    <m/>
    <m/>
    <m/>
  </r>
  <r>
    <m/>
    <x v="6"/>
    <m/>
    <m/>
    <m/>
    <x v="4"/>
    <x v="3"/>
    <m/>
    <m/>
    <m/>
    <m/>
    <m/>
    <m/>
    <m/>
    <m/>
    <m/>
    <m/>
    <n v="0"/>
    <m/>
    <m/>
    <m/>
  </r>
  <r>
    <m/>
    <x v="6"/>
    <m/>
    <m/>
    <m/>
    <x v="4"/>
    <x v="3"/>
    <m/>
    <m/>
    <m/>
    <m/>
    <m/>
    <m/>
    <m/>
    <m/>
    <m/>
    <m/>
    <n v="0"/>
    <m/>
    <m/>
    <m/>
  </r>
  <r>
    <m/>
    <x v="6"/>
    <m/>
    <m/>
    <m/>
    <x v="4"/>
    <x v="3"/>
    <m/>
    <m/>
    <m/>
    <m/>
    <m/>
    <m/>
    <m/>
    <m/>
    <m/>
    <m/>
    <n v="0"/>
    <m/>
    <m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4">
  <r>
    <m/>
    <x v="0"/>
    <m/>
    <m/>
    <m/>
    <x v="0"/>
    <x v="0"/>
    <m/>
    <m/>
    <m/>
    <m/>
    <m/>
    <m/>
    <m/>
    <m/>
    <m/>
    <m/>
    <n v="0"/>
    <m/>
    <m/>
    <m/>
  </r>
  <r>
    <m/>
    <x v="0"/>
    <m/>
    <m/>
    <m/>
    <x v="1"/>
    <x v="1"/>
    <m/>
    <m/>
    <m/>
    <m/>
    <m/>
    <m/>
    <m/>
    <m/>
    <m/>
    <m/>
    <n v="0"/>
    <m/>
    <m/>
    <m/>
  </r>
  <r>
    <m/>
    <x v="0"/>
    <m/>
    <m/>
    <m/>
    <x v="2"/>
    <x v="2"/>
    <m/>
    <m/>
    <m/>
    <m/>
    <m/>
    <m/>
    <m/>
    <m/>
    <m/>
    <m/>
    <n v="0"/>
    <m/>
    <m/>
    <m/>
  </r>
  <r>
    <m/>
    <x v="0"/>
    <m/>
    <m/>
    <m/>
    <x v="2"/>
    <x v="2"/>
    <m/>
    <m/>
    <m/>
    <m/>
    <m/>
    <m/>
    <m/>
    <m/>
    <m/>
    <m/>
    <n v="0"/>
    <m/>
    <m/>
    <m/>
  </r>
  <r>
    <m/>
    <x v="0"/>
    <m/>
    <m/>
    <m/>
    <x v="3"/>
    <x v="3"/>
    <m/>
    <m/>
    <m/>
    <m/>
    <m/>
    <m/>
    <m/>
    <m/>
    <m/>
    <m/>
    <n v="0"/>
    <m/>
    <m/>
    <m/>
  </r>
  <r>
    <m/>
    <x v="0"/>
    <m/>
    <m/>
    <m/>
    <x v="4"/>
    <x v="4"/>
    <m/>
    <m/>
    <m/>
    <m/>
    <m/>
    <m/>
    <m/>
    <m/>
    <m/>
    <m/>
    <n v="0"/>
    <m/>
    <m/>
    <m/>
  </r>
  <r>
    <m/>
    <x v="0"/>
    <m/>
    <m/>
    <m/>
    <x v="0"/>
    <x v="0"/>
    <m/>
    <m/>
    <m/>
    <m/>
    <m/>
    <m/>
    <m/>
    <m/>
    <m/>
    <m/>
    <n v="0"/>
    <m/>
    <m/>
    <m/>
  </r>
  <r>
    <m/>
    <x v="0"/>
    <m/>
    <m/>
    <m/>
    <x v="0"/>
    <x v="0"/>
    <m/>
    <m/>
    <m/>
    <m/>
    <m/>
    <m/>
    <m/>
    <m/>
    <m/>
    <m/>
    <n v="0"/>
    <m/>
    <m/>
    <m/>
  </r>
  <r>
    <m/>
    <x v="0"/>
    <m/>
    <m/>
    <m/>
    <x v="0"/>
    <x v="0"/>
    <m/>
    <m/>
    <m/>
    <m/>
    <m/>
    <m/>
    <m/>
    <m/>
    <m/>
    <m/>
    <n v="0"/>
    <m/>
    <m/>
    <m/>
  </r>
  <r>
    <m/>
    <x v="0"/>
    <m/>
    <m/>
    <m/>
    <x v="0"/>
    <x v="0"/>
    <m/>
    <m/>
    <m/>
    <m/>
    <m/>
    <m/>
    <m/>
    <m/>
    <m/>
    <m/>
    <n v="0"/>
    <m/>
    <m/>
    <m/>
  </r>
  <r>
    <m/>
    <x v="0"/>
    <m/>
    <m/>
    <m/>
    <x v="0"/>
    <x v="0"/>
    <m/>
    <m/>
    <m/>
    <m/>
    <m/>
    <m/>
    <m/>
    <m/>
    <m/>
    <m/>
    <n v="0"/>
    <m/>
    <m/>
    <m/>
  </r>
  <r>
    <m/>
    <x v="0"/>
    <m/>
    <m/>
    <m/>
    <x v="0"/>
    <x v="0"/>
    <m/>
    <m/>
    <m/>
    <m/>
    <m/>
    <m/>
    <m/>
    <m/>
    <m/>
    <m/>
    <n v="0"/>
    <m/>
    <m/>
    <m/>
  </r>
  <r>
    <m/>
    <x v="0"/>
    <m/>
    <m/>
    <m/>
    <x v="0"/>
    <x v="0"/>
    <m/>
    <m/>
    <m/>
    <m/>
    <m/>
    <m/>
    <m/>
    <m/>
    <m/>
    <m/>
    <n v="0"/>
    <m/>
    <m/>
    <m/>
  </r>
  <r>
    <m/>
    <x v="0"/>
    <m/>
    <m/>
    <m/>
    <x v="0"/>
    <x v="0"/>
    <m/>
    <m/>
    <m/>
    <m/>
    <m/>
    <m/>
    <m/>
    <m/>
    <m/>
    <m/>
    <n v="0"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10" dataOnRows="1" applyNumberFormats="0" applyBorderFormats="0" applyFontFormats="0" applyPatternFormats="0" applyAlignmentFormats="0" applyWidthHeightFormats="1" dataCaption="Data" updatedVersion="4" showMemberPropertyTips="0" useAutoFormatting="1" itemPrintTitles="1" createdVersion="1" indent="0" compact="0" compactData="0" gridDropZones="1">
  <location ref="A6:B9" firstHeaderRow="2" firstDataRow="2" firstDataCol="1" rowPageCount="2" colPageCount="1"/>
  <pivotFields count="21">
    <pivotField compact="0" outline="0" subtotalTop="0" showAll="0" includeNewItemsInFilter="1"/>
    <pivotField axis="axisRow" compact="0" outline="0" subtotalTop="0" showAll="0" includeNewItemsInFilter="1">
      <items count="2">
        <item x="0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Page" compact="0" outline="0" subtotalTop="0" showAll="0" includeNewItemsInFilter="1">
      <items count="6">
        <item x="2"/>
        <item x="4"/>
        <item x="1"/>
        <item x="3"/>
        <item x="0"/>
        <item t="default"/>
      </items>
    </pivotField>
    <pivotField axis="axisPage" compact="0" outline="0" subtotalTop="0" showAll="0" includeNewItemsInFilter="1">
      <items count="6">
        <item x="2"/>
        <item x="4"/>
        <item x="1"/>
        <item x="3"/>
        <item x="0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1">
    <field x="1"/>
  </rowFields>
  <rowItems count="2">
    <i>
      <x/>
    </i>
    <i t="grand">
      <x/>
    </i>
  </rowItems>
  <colItems count="1">
    <i/>
  </colItems>
  <pageFields count="2">
    <pageField fld="5" hier="-1"/>
    <pageField fld="6" hier="-1"/>
  </pageFields>
  <dataFields count="1">
    <dataField name="Sum of Total" fld="17" baseField="0" baseItem="0"/>
  </dataFields>
  <formats count="1">
    <format dxfId="11">
      <pivotArea outline="0" fieldPosition="0">
        <references count="1">
          <reference field="1" count="0" selected="0"/>
        </references>
      </pivotArea>
    </format>
  </formats>
  <pivotTableStyleInfo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1" cacheId="9" dataOnRows="1" applyNumberFormats="0" applyBorderFormats="0" applyFontFormats="0" applyPatternFormats="0" applyAlignmentFormats="0" applyWidthHeightFormats="1" dataCaption="Data" updatedVersion="4" showMemberPropertyTips="0" useAutoFormatting="1" itemPrintTitles="1" createdVersion="1" indent="0" compact="0" compactData="0" gridDropZones="1">
  <location ref="A6:B11" firstHeaderRow="2" firstDataRow="2" firstDataCol="1" rowPageCount="2" colPageCount="1"/>
  <pivotFields count="21">
    <pivotField compact="0" outline="0" subtotalTop="0" showAll="0" includeNewItemsInFilter="1"/>
    <pivotField axis="axisRow" compact="0" outline="0" subtotalTop="0" showAll="0" includeNewItemsInFilter="1">
      <items count="8">
        <item x="3"/>
        <item x="0"/>
        <item x="4"/>
        <item x="2"/>
        <item x="1"/>
        <item x="5"/>
        <item x="6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Page" compact="0" outline="0" subtotalTop="0" showAll="0" includeNewItemsInFilter="1">
      <items count="6">
        <item x="0"/>
        <item x="3"/>
        <item x="1"/>
        <item x="2"/>
        <item x="4"/>
        <item t="default"/>
      </items>
    </pivotField>
    <pivotField axis="axisPage" compact="0" outline="0" subtotalTop="0" showAll="0" includeNewItemsInFilter="1">
      <items count="5">
        <item x="0"/>
        <item x="1"/>
        <item x="2"/>
        <item x="3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1">
    <field x="1"/>
  </rowFields>
  <rowItems count="4">
    <i>
      <x/>
    </i>
    <i>
      <x v="1"/>
    </i>
    <i>
      <x v="3"/>
    </i>
    <i t="grand">
      <x/>
    </i>
  </rowItems>
  <colItems count="1">
    <i/>
  </colItems>
  <pageFields count="2">
    <pageField fld="5" item="0" hier="-1"/>
    <pageField fld="6" hier="-1"/>
  </pageFields>
  <dataFields count="1">
    <dataField name="Sum of Total" fld="17" baseField="0" baseItem="0" numFmtId="166"/>
  </dataFields>
  <formats count="11">
    <format dxfId="10">
      <pivotArea outline="0" fieldPosition="0"/>
    </format>
    <format dxfId="9">
      <pivotArea dataOnly="0" labelOnly="1" outline="0" fieldPosition="0">
        <references count="1">
          <reference field="5" count="0"/>
        </references>
      </pivotArea>
    </format>
    <format dxfId="8">
      <pivotArea field="6" type="button" dataOnly="0" labelOnly="1" outline="0" axis="axisPage" fieldPosition="1"/>
    </format>
    <format dxfId="7">
      <pivotArea type="topRight" dataOnly="0" labelOnly="1" outline="0" fieldPosition="0"/>
    </format>
    <format dxfId="6">
      <pivotArea dataOnly="0" labelOnly="1" outline="0" fieldPosition="0">
        <references count="1">
          <reference field="6" count="0"/>
        </references>
      </pivotArea>
    </format>
    <format dxfId="5">
      <pivotArea dataOnly="0" labelOnly="1" grandCol="1" outline="0" fieldPosition="0"/>
    </format>
    <format dxfId="4">
      <pivotArea dataOnly="0" labelOnly="1" outline="0" fieldPosition="0">
        <references count="1">
          <reference field="5" count="1">
            <x v="0"/>
          </reference>
        </references>
      </pivotArea>
    </format>
    <format dxfId="3">
      <pivotArea dataOnly="0" labelOnly="1" outline="0" fieldPosition="0">
        <references count="1">
          <reference field="5" count="1">
            <x v="1"/>
          </reference>
        </references>
      </pivotArea>
    </format>
    <format dxfId="2">
      <pivotArea dataOnly="0" labelOnly="1" outline="0" fieldPosition="0">
        <references count="1">
          <reference field="5" count="1">
            <x v="2"/>
          </reference>
        </references>
      </pivotArea>
    </format>
    <format dxfId="1">
      <pivotArea dataOnly="0" labelOnly="1" outline="0" fieldPosition="0">
        <references count="1">
          <reference field="5" count="1">
            <x v="3"/>
          </reference>
        </references>
      </pivotArea>
    </format>
    <format dxfId="0">
      <pivotArea dataOnly="0" outline="0" fieldPosition="0">
        <references count="1">
          <reference field="5" count="1">
            <x v="0"/>
          </reference>
        </references>
      </pivotArea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pivotTable" Target="../pivotTables/pivotTable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"/>
  <sheetViews>
    <sheetView showGridLines="0" workbookViewId="0">
      <selection activeCell="F26" sqref="F26"/>
    </sheetView>
  </sheetViews>
  <sheetFormatPr defaultRowHeight="15" x14ac:dyDescent="0.25"/>
  <sheetData/>
  <printOptions horizontalCentered="1"/>
  <pageMargins left="0.7" right="0.7" top="1.5" bottom="0.75" header="0.3" footer="0.3"/>
  <pageSetup scale="89" fitToHeight="100" orientation="landscape" r:id="rId1"/>
  <headerFooter>
    <oddHeader>&amp;L&amp;G&amp;C&amp;"-,Bold"&amp;12Learning Investment Portfolio
&amp;A</oddHeader>
    <oddFooter>&amp;L&amp;8State Parkway Partners (c) &amp;R&amp;8Page # of &amp;N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J38"/>
  <sheetViews>
    <sheetView showGridLines="0" zoomScale="80" zoomScaleNormal="80" workbookViewId="0">
      <selection activeCell="D17" sqref="D17"/>
    </sheetView>
  </sheetViews>
  <sheetFormatPr defaultRowHeight="15" x14ac:dyDescent="0.25"/>
  <cols>
    <col min="1" max="1" width="3.7109375" customWidth="1"/>
    <col min="2" max="2" width="45.7109375" customWidth="1"/>
    <col min="3" max="3" width="12.140625" customWidth="1"/>
    <col min="4" max="4" width="45.7109375" customWidth="1"/>
    <col min="5" max="5" width="12.7109375" style="1" customWidth="1"/>
    <col min="6" max="6" width="3.5703125" customWidth="1"/>
  </cols>
  <sheetData>
    <row r="1" spans="1:10" ht="16.5" customHeight="1" thickBot="1" x14ac:dyDescent="0.3">
      <c r="A1" s="243" t="s">
        <v>58</v>
      </c>
      <c r="B1" s="244"/>
      <c r="C1" s="244"/>
      <c r="D1" s="244"/>
      <c r="E1" s="244"/>
      <c r="F1" s="245"/>
    </row>
    <row r="2" spans="1:10" ht="15.75" thickBot="1" x14ac:dyDescent="0.3">
      <c r="A2" s="246" t="s">
        <v>13</v>
      </c>
      <c r="B2" s="32" t="s">
        <v>74</v>
      </c>
      <c r="C2" s="33" t="s">
        <v>51</v>
      </c>
      <c r="D2" s="3" t="s">
        <v>74</v>
      </c>
      <c r="E2" s="4" t="s">
        <v>51</v>
      </c>
      <c r="F2" s="249" t="s">
        <v>14</v>
      </c>
      <c r="H2" s="251" t="s">
        <v>20</v>
      </c>
      <c r="I2" s="251"/>
    </row>
    <row r="3" spans="1:10" x14ac:dyDescent="0.25">
      <c r="A3" s="247"/>
      <c r="B3" s="54" t="s">
        <v>60</v>
      </c>
      <c r="C3" s="55">
        <f>'Group 1- VAM'!C16</f>
        <v>75</v>
      </c>
      <c r="D3" s="53" t="s">
        <v>60</v>
      </c>
      <c r="E3" s="6">
        <f>'Group 1- VAM'!E16</f>
        <v>300</v>
      </c>
      <c r="F3" s="250"/>
      <c r="G3" s="48" t="s">
        <v>15</v>
      </c>
      <c r="J3" t="s">
        <v>18</v>
      </c>
    </row>
    <row r="4" spans="1:10" x14ac:dyDescent="0.25">
      <c r="A4" s="247"/>
      <c r="B4" s="34" t="s">
        <v>61</v>
      </c>
      <c r="C4" s="35">
        <f>'Example Group - VAM'!C16</f>
        <v>50</v>
      </c>
      <c r="D4" s="7" t="s">
        <v>61</v>
      </c>
      <c r="E4" s="8">
        <f>'Example Group - VAM'!E16</f>
        <v>222</v>
      </c>
      <c r="F4" s="250"/>
      <c r="H4" s="44">
        <f>IF($I$8,C16/$I$8,"n/a")</f>
        <v>0.13171759747102213</v>
      </c>
      <c r="I4" s="45">
        <f>IF($I$8,E16/$I$8,"n/a")</f>
        <v>0.55005268703898846</v>
      </c>
    </row>
    <row r="5" spans="1:10" x14ac:dyDescent="0.25">
      <c r="A5" s="247"/>
      <c r="B5" s="36"/>
      <c r="C5" s="37"/>
      <c r="D5" s="7"/>
      <c r="E5" s="9"/>
      <c r="F5" s="250"/>
      <c r="H5" s="47">
        <f>IF($I$8,C31/$I$8,"n/a")</f>
        <v>6.5331928345626969E-2</v>
      </c>
      <c r="I5" s="46">
        <f>IF($I$8,E31/$I$8,"n/a")</f>
        <v>0.25289778714436251</v>
      </c>
    </row>
    <row r="6" spans="1:10" x14ac:dyDescent="0.25">
      <c r="A6" s="247"/>
      <c r="B6" s="36"/>
      <c r="C6" s="37"/>
      <c r="D6" s="10"/>
      <c r="E6" s="9"/>
      <c r="F6" s="250"/>
      <c r="G6" s="48" t="s">
        <v>17</v>
      </c>
      <c r="J6" t="s">
        <v>16</v>
      </c>
    </row>
    <row r="7" spans="1:10" x14ac:dyDescent="0.25">
      <c r="A7" s="247"/>
      <c r="B7" s="34"/>
      <c r="C7" s="35"/>
      <c r="D7" s="10"/>
      <c r="E7" s="9"/>
      <c r="F7" s="250"/>
    </row>
    <row r="8" spans="1:10" x14ac:dyDescent="0.25">
      <c r="A8" s="247"/>
      <c r="B8" s="34"/>
      <c r="C8" s="35"/>
      <c r="D8" s="10"/>
      <c r="E8" s="9"/>
      <c r="F8" s="250"/>
      <c r="H8" t="s">
        <v>19</v>
      </c>
      <c r="I8" s="5">
        <f>E16+C16+E31+C31</f>
        <v>949</v>
      </c>
      <c r="J8" t="s">
        <v>52</v>
      </c>
    </row>
    <row r="9" spans="1:10" x14ac:dyDescent="0.25">
      <c r="A9" s="247"/>
      <c r="B9" s="34"/>
      <c r="C9" s="35"/>
      <c r="D9" s="7"/>
      <c r="E9" s="9"/>
      <c r="F9" s="250"/>
    </row>
    <row r="10" spans="1:10" x14ac:dyDescent="0.25">
      <c r="A10" s="247"/>
      <c r="B10" s="36"/>
      <c r="C10" s="37"/>
      <c r="D10" s="7"/>
      <c r="E10" s="9"/>
      <c r="F10" s="250"/>
    </row>
    <row r="11" spans="1:10" x14ac:dyDescent="0.25">
      <c r="A11" s="247"/>
      <c r="B11" s="34"/>
      <c r="C11" s="35"/>
      <c r="D11" s="10"/>
      <c r="E11" s="9"/>
      <c r="F11" s="250"/>
    </row>
    <row r="12" spans="1:10" x14ac:dyDescent="0.25">
      <c r="A12" s="247"/>
      <c r="B12" s="36"/>
      <c r="C12" s="37"/>
      <c r="D12" s="11"/>
      <c r="E12" s="9"/>
      <c r="F12" s="250"/>
    </row>
    <row r="13" spans="1:10" x14ac:dyDescent="0.25">
      <c r="A13" s="247"/>
      <c r="B13" s="36"/>
      <c r="C13" s="37"/>
      <c r="D13" s="7"/>
      <c r="E13" s="8"/>
      <c r="F13" s="250"/>
    </row>
    <row r="14" spans="1:10" x14ac:dyDescent="0.25">
      <c r="A14" s="247"/>
      <c r="B14" s="36"/>
      <c r="C14" s="37"/>
      <c r="D14" s="7"/>
      <c r="E14" s="8"/>
      <c r="F14" s="250"/>
    </row>
    <row r="15" spans="1:10" ht="15.75" thickBot="1" x14ac:dyDescent="0.3">
      <c r="A15" s="247"/>
      <c r="B15" s="38"/>
      <c r="C15" s="39"/>
      <c r="D15" s="12"/>
      <c r="E15" s="13"/>
      <c r="F15" s="250"/>
    </row>
    <row r="16" spans="1:10" ht="15.75" customHeight="1" thickBot="1" x14ac:dyDescent="0.3">
      <c r="A16" s="247"/>
      <c r="B16" s="40" t="s">
        <v>11</v>
      </c>
      <c r="C16" s="41">
        <f>SUM(C3:C15)</f>
        <v>125</v>
      </c>
      <c r="D16" s="42" t="s">
        <v>11</v>
      </c>
      <c r="E16" s="43">
        <f>SUM(E3:E15)</f>
        <v>522</v>
      </c>
      <c r="F16" s="250"/>
    </row>
    <row r="17" spans="1:6" ht="15.75" customHeight="1" thickBot="1" x14ac:dyDescent="0.3">
      <c r="A17" s="247"/>
      <c r="B17" s="14" t="s">
        <v>74</v>
      </c>
      <c r="C17" s="15" t="s">
        <v>51</v>
      </c>
      <c r="D17" s="20" t="s">
        <v>74</v>
      </c>
      <c r="E17" s="21" t="s">
        <v>51</v>
      </c>
      <c r="F17" s="250"/>
    </row>
    <row r="18" spans="1:6" x14ac:dyDescent="0.25">
      <c r="A18" s="247"/>
      <c r="B18" s="16" t="s">
        <v>60</v>
      </c>
      <c r="C18" s="56">
        <f>'Group 1- VAM'!C31</f>
        <v>45</v>
      </c>
      <c r="D18" s="22" t="s">
        <v>60</v>
      </c>
      <c r="E18" s="79">
        <f>'Group 1- VAM'!E31</f>
        <v>150</v>
      </c>
      <c r="F18" s="250"/>
    </row>
    <row r="19" spans="1:6" x14ac:dyDescent="0.25">
      <c r="A19" s="247"/>
      <c r="B19" s="17" t="s">
        <v>61</v>
      </c>
      <c r="C19" s="76">
        <f>'Example Group - VAM'!C31</f>
        <v>17</v>
      </c>
      <c r="D19" s="23" t="s">
        <v>61</v>
      </c>
      <c r="E19" s="80">
        <f>'Example Group - VAM'!E31</f>
        <v>90</v>
      </c>
      <c r="F19" s="250"/>
    </row>
    <row r="20" spans="1:6" x14ac:dyDescent="0.25">
      <c r="A20" s="247"/>
      <c r="B20" s="17"/>
      <c r="C20" s="76"/>
      <c r="D20" s="23"/>
      <c r="E20" s="80"/>
      <c r="F20" s="250"/>
    </row>
    <row r="21" spans="1:6" x14ac:dyDescent="0.25">
      <c r="A21" s="247"/>
      <c r="B21" s="17"/>
      <c r="C21" s="76"/>
      <c r="D21" s="25"/>
      <c r="E21" s="80"/>
      <c r="F21" s="250"/>
    </row>
    <row r="22" spans="1:6" x14ac:dyDescent="0.25">
      <c r="A22" s="247"/>
      <c r="B22" s="18"/>
      <c r="C22" s="77"/>
      <c r="D22" s="23"/>
      <c r="E22" s="81"/>
      <c r="F22" s="250"/>
    </row>
    <row r="23" spans="1:6" x14ac:dyDescent="0.25">
      <c r="A23" s="247"/>
      <c r="B23" s="17"/>
      <c r="C23" s="76"/>
      <c r="D23" s="23"/>
      <c r="E23" s="81"/>
      <c r="F23" s="250"/>
    </row>
    <row r="24" spans="1:6" x14ac:dyDescent="0.25">
      <c r="A24" s="247"/>
      <c r="B24" s="17"/>
      <c r="C24" s="76"/>
      <c r="D24" s="23"/>
      <c r="E24" s="81"/>
      <c r="F24" s="250"/>
    </row>
    <row r="25" spans="1:6" x14ac:dyDescent="0.25">
      <c r="A25" s="247"/>
      <c r="B25" s="17"/>
      <c r="C25" s="76"/>
      <c r="D25" s="23"/>
      <c r="E25" s="81"/>
      <c r="F25" s="250"/>
    </row>
    <row r="26" spans="1:6" x14ac:dyDescent="0.25">
      <c r="A26" s="247"/>
      <c r="B26" s="18"/>
      <c r="C26" s="77"/>
      <c r="D26" s="23"/>
      <c r="E26" s="81"/>
      <c r="F26" s="250"/>
    </row>
    <row r="27" spans="1:6" x14ac:dyDescent="0.25">
      <c r="A27" s="247"/>
      <c r="B27" s="17"/>
      <c r="C27" s="76"/>
      <c r="D27" s="25"/>
      <c r="E27" s="81"/>
      <c r="F27" s="250"/>
    </row>
    <row r="28" spans="1:6" x14ac:dyDescent="0.25">
      <c r="A28" s="247"/>
      <c r="B28" s="18"/>
      <c r="C28" s="77"/>
      <c r="D28" s="23"/>
      <c r="E28" s="81"/>
      <c r="F28" s="250"/>
    </row>
    <row r="29" spans="1:6" x14ac:dyDescent="0.25">
      <c r="A29" s="247"/>
      <c r="B29" s="17"/>
      <c r="C29" s="76"/>
      <c r="D29" s="23"/>
      <c r="E29" s="81"/>
      <c r="F29" s="250"/>
    </row>
    <row r="30" spans="1:6" ht="15.75" thickBot="1" x14ac:dyDescent="0.3">
      <c r="A30" s="247"/>
      <c r="B30" s="19"/>
      <c r="C30" s="78"/>
      <c r="D30" s="27"/>
      <c r="E30" s="82"/>
      <c r="F30" s="250"/>
    </row>
    <row r="31" spans="1:6" ht="15.75" customHeight="1" thickBot="1" x14ac:dyDescent="0.3">
      <c r="A31" s="248"/>
      <c r="B31" s="42" t="s">
        <v>11</v>
      </c>
      <c r="C31" s="41">
        <f>SUM(C18:C30)</f>
        <v>62</v>
      </c>
      <c r="D31" s="42" t="s">
        <v>11</v>
      </c>
      <c r="E31" s="41">
        <f>SUM(E18:E30)</f>
        <v>240</v>
      </c>
      <c r="F31" s="250"/>
    </row>
    <row r="32" spans="1:6" ht="16.5" thickBot="1" x14ac:dyDescent="0.3">
      <c r="A32" s="252" t="s">
        <v>59</v>
      </c>
      <c r="B32" s="253"/>
      <c r="C32" s="253"/>
      <c r="D32" s="253"/>
      <c r="E32" s="253"/>
      <c r="F32" s="254"/>
    </row>
    <row r="38" spans="4:4" x14ac:dyDescent="0.25">
      <c r="D38" s="2"/>
    </row>
  </sheetData>
  <mergeCells count="5">
    <mergeCell ref="A1:F1"/>
    <mergeCell ref="A2:A31"/>
    <mergeCell ref="F2:F31"/>
    <mergeCell ref="H2:I2"/>
    <mergeCell ref="A32:F32"/>
  </mergeCells>
  <printOptions horizontalCentered="1"/>
  <pageMargins left="0.7" right="0.7" top="1.5" bottom="0.75" header="0.3" footer="0.3"/>
  <pageSetup scale="77" fitToHeight="100" orientation="landscape" r:id="rId1"/>
  <headerFooter>
    <oddHeader>&amp;L&amp;G&amp;C&amp;"-,Bold"&amp;12Learning Investment Portfolio
&amp;A</oddHeader>
    <oddFooter>&amp;L&amp;8State Parkway Partners (c) &amp;R&amp;8Page # of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J38"/>
  <sheetViews>
    <sheetView showGridLines="0" zoomScale="80" zoomScaleNormal="80" workbookViewId="0">
      <selection activeCell="I18" sqref="I18"/>
    </sheetView>
  </sheetViews>
  <sheetFormatPr defaultRowHeight="15" x14ac:dyDescent="0.25"/>
  <cols>
    <col min="1" max="1" width="3.7109375" customWidth="1"/>
    <col min="2" max="2" width="45.7109375" customWidth="1"/>
    <col min="3" max="3" width="12.140625" customWidth="1"/>
    <col min="4" max="4" width="45.7109375" customWidth="1"/>
    <col min="5" max="5" width="12.7109375" style="1" customWidth="1"/>
    <col min="6" max="6" width="3.5703125" customWidth="1"/>
  </cols>
  <sheetData>
    <row r="1" spans="1:10" ht="16.5" thickBot="1" x14ac:dyDescent="0.3">
      <c r="A1" s="243" t="s">
        <v>58</v>
      </c>
      <c r="B1" s="244"/>
      <c r="C1" s="244"/>
      <c r="D1" s="244"/>
      <c r="E1" s="244"/>
      <c r="F1" s="245"/>
    </row>
    <row r="2" spans="1:10" ht="15.75" thickBot="1" x14ac:dyDescent="0.3">
      <c r="A2" s="246" t="s">
        <v>13</v>
      </c>
      <c r="B2" s="32" t="s">
        <v>74</v>
      </c>
      <c r="C2" s="33" t="s">
        <v>12</v>
      </c>
      <c r="D2" s="3" t="s">
        <v>74</v>
      </c>
      <c r="E2" s="4" t="s">
        <v>12</v>
      </c>
      <c r="F2" s="249" t="s">
        <v>14</v>
      </c>
      <c r="H2" s="251" t="s">
        <v>20</v>
      </c>
      <c r="I2" s="251"/>
    </row>
    <row r="3" spans="1:10" x14ac:dyDescent="0.25">
      <c r="A3" s="247"/>
      <c r="B3" s="54" t="s">
        <v>68</v>
      </c>
      <c r="C3" s="68">
        <v>25</v>
      </c>
      <c r="D3" s="53" t="s">
        <v>62</v>
      </c>
      <c r="E3" s="61">
        <v>100</v>
      </c>
      <c r="F3" s="250"/>
      <c r="G3" s="48" t="s">
        <v>15</v>
      </c>
      <c r="J3" t="s">
        <v>18</v>
      </c>
    </row>
    <row r="4" spans="1:10" x14ac:dyDescent="0.25">
      <c r="A4" s="247"/>
      <c r="B4" s="58" t="s">
        <v>69</v>
      </c>
      <c r="C4" s="35">
        <v>25</v>
      </c>
      <c r="D4" s="60" t="s">
        <v>63</v>
      </c>
      <c r="E4" s="62">
        <v>100</v>
      </c>
      <c r="F4" s="250"/>
      <c r="H4" s="44">
        <f>IF($I$8,C16/$I$8,"n/a")</f>
        <v>0.13157894736842105</v>
      </c>
      <c r="I4" s="45">
        <f>IF($I$8,E16/$I$8,"n/a")</f>
        <v>0.52631578947368418</v>
      </c>
    </row>
    <row r="5" spans="1:10" x14ac:dyDescent="0.25">
      <c r="A5" s="247"/>
      <c r="B5" s="63" t="s">
        <v>70</v>
      </c>
      <c r="C5" s="68">
        <v>25</v>
      </c>
      <c r="D5" s="7" t="s">
        <v>64</v>
      </c>
      <c r="E5" s="9">
        <v>100</v>
      </c>
      <c r="F5" s="250"/>
      <c r="H5" s="47">
        <f>IF($I$8,C31/$I$8,"n/a")</f>
        <v>7.8947368421052627E-2</v>
      </c>
      <c r="I5" s="46">
        <f>IF($I$8,E31/$I$8,"n/a")</f>
        <v>0.26315789473684209</v>
      </c>
    </row>
    <row r="6" spans="1:10" x14ac:dyDescent="0.25">
      <c r="A6" s="247"/>
      <c r="B6" s="63"/>
      <c r="C6" s="64"/>
      <c r="D6" s="65"/>
      <c r="E6" s="9"/>
      <c r="F6" s="250"/>
      <c r="G6" s="48" t="s">
        <v>17</v>
      </c>
      <c r="J6" t="s">
        <v>16</v>
      </c>
    </row>
    <row r="7" spans="1:10" x14ac:dyDescent="0.25">
      <c r="A7" s="247"/>
      <c r="B7" s="58"/>
      <c r="C7" s="35"/>
      <c r="D7" s="65"/>
      <c r="E7" s="9"/>
      <c r="F7" s="250"/>
    </row>
    <row r="8" spans="1:10" x14ac:dyDescent="0.25">
      <c r="A8" s="247"/>
      <c r="B8" s="58"/>
      <c r="C8" s="35"/>
      <c r="D8" s="65"/>
      <c r="E8" s="9"/>
      <c r="F8" s="250"/>
      <c r="H8" t="s">
        <v>19</v>
      </c>
      <c r="I8" s="5">
        <f>E16+C16+E31+C31</f>
        <v>570</v>
      </c>
    </row>
    <row r="9" spans="1:10" x14ac:dyDescent="0.25">
      <c r="A9" s="247"/>
      <c r="B9" s="58"/>
      <c r="C9" s="35"/>
      <c r="D9" s="7"/>
      <c r="E9" s="9"/>
      <c r="F9" s="250"/>
    </row>
    <row r="10" spans="1:10" x14ac:dyDescent="0.25">
      <c r="A10" s="247"/>
      <c r="B10" s="63"/>
      <c r="C10" s="64"/>
      <c r="D10" s="7"/>
      <c r="E10" s="9"/>
      <c r="F10" s="250"/>
    </row>
    <row r="11" spans="1:10" x14ac:dyDescent="0.25">
      <c r="A11" s="247"/>
      <c r="B11" s="58"/>
      <c r="C11" s="35"/>
      <c r="D11" s="65"/>
      <c r="E11" s="9"/>
      <c r="F11" s="250"/>
    </row>
    <row r="12" spans="1:10" x14ac:dyDescent="0.25">
      <c r="A12" s="247"/>
      <c r="B12" s="63"/>
      <c r="C12" s="64"/>
      <c r="D12" s="11"/>
      <c r="E12" s="9"/>
      <c r="F12" s="250"/>
    </row>
    <row r="13" spans="1:10" x14ac:dyDescent="0.25">
      <c r="A13" s="247"/>
      <c r="B13" s="63"/>
      <c r="C13" s="64"/>
      <c r="D13" s="7"/>
      <c r="E13" s="62"/>
      <c r="F13" s="250"/>
    </row>
    <row r="14" spans="1:10" x14ac:dyDescent="0.25">
      <c r="A14" s="247"/>
      <c r="B14" s="63"/>
      <c r="C14" s="64"/>
      <c r="D14" s="7"/>
      <c r="E14" s="62"/>
      <c r="F14" s="250"/>
    </row>
    <row r="15" spans="1:10" ht="15.75" thickBot="1" x14ac:dyDescent="0.3">
      <c r="A15" s="247"/>
      <c r="B15" s="59"/>
      <c r="C15" s="39"/>
      <c r="D15" s="12"/>
      <c r="E15" s="13"/>
      <c r="F15" s="250"/>
    </row>
    <row r="16" spans="1:10" ht="15.75" customHeight="1" thickBot="1" x14ac:dyDescent="0.3">
      <c r="A16" s="247"/>
      <c r="B16" s="40" t="s">
        <v>11</v>
      </c>
      <c r="C16" s="41">
        <f>SUM(C3:C15)</f>
        <v>75</v>
      </c>
      <c r="D16" s="42" t="s">
        <v>11</v>
      </c>
      <c r="E16" s="43">
        <f>SUM(E3:E15)</f>
        <v>300</v>
      </c>
      <c r="F16" s="250"/>
    </row>
    <row r="17" spans="1:6" ht="15.75" customHeight="1" thickBot="1" x14ac:dyDescent="0.3">
      <c r="A17" s="247"/>
      <c r="B17" s="14" t="s">
        <v>74</v>
      </c>
      <c r="C17" s="15" t="s">
        <v>12</v>
      </c>
      <c r="D17" s="20" t="s">
        <v>74</v>
      </c>
      <c r="E17" s="21" t="s">
        <v>12</v>
      </c>
      <c r="F17" s="250"/>
    </row>
    <row r="18" spans="1:6" x14ac:dyDescent="0.25">
      <c r="A18" s="247"/>
      <c r="B18" s="16" t="s">
        <v>71</v>
      </c>
      <c r="C18" s="56">
        <v>15</v>
      </c>
      <c r="D18" s="22" t="s">
        <v>65</v>
      </c>
      <c r="E18" s="69">
        <v>50</v>
      </c>
      <c r="F18" s="250"/>
    </row>
    <row r="19" spans="1:6" x14ac:dyDescent="0.25">
      <c r="A19" s="247"/>
      <c r="B19" s="17" t="s">
        <v>72</v>
      </c>
      <c r="C19" s="73">
        <v>15</v>
      </c>
      <c r="D19" s="23" t="s">
        <v>66</v>
      </c>
      <c r="E19" s="70">
        <v>50</v>
      </c>
      <c r="F19" s="250"/>
    </row>
    <row r="20" spans="1:6" x14ac:dyDescent="0.25">
      <c r="A20" s="247"/>
      <c r="B20" s="17" t="s">
        <v>73</v>
      </c>
      <c r="C20" s="73">
        <v>15</v>
      </c>
      <c r="D20" s="23" t="s">
        <v>67</v>
      </c>
      <c r="E20" s="70">
        <v>50</v>
      </c>
      <c r="F20" s="250"/>
    </row>
    <row r="21" spans="1:6" x14ac:dyDescent="0.25">
      <c r="A21" s="247"/>
      <c r="B21" s="17"/>
      <c r="C21" s="73"/>
      <c r="D21" s="66"/>
      <c r="E21" s="70"/>
      <c r="F21" s="250"/>
    </row>
    <row r="22" spans="1:6" x14ac:dyDescent="0.25">
      <c r="A22" s="247"/>
      <c r="B22" s="67"/>
      <c r="C22" s="74"/>
      <c r="D22" s="23"/>
      <c r="E22" s="71"/>
      <c r="F22" s="250"/>
    </row>
    <row r="23" spans="1:6" x14ac:dyDescent="0.25">
      <c r="A23" s="247"/>
      <c r="B23" s="17"/>
      <c r="C23" s="73"/>
      <c r="D23" s="23"/>
      <c r="E23" s="71"/>
      <c r="F23" s="250"/>
    </row>
    <row r="24" spans="1:6" x14ac:dyDescent="0.25">
      <c r="A24" s="247"/>
      <c r="B24" s="17"/>
      <c r="C24" s="73"/>
      <c r="D24" s="23"/>
      <c r="E24" s="71"/>
      <c r="F24" s="250"/>
    </row>
    <row r="25" spans="1:6" x14ac:dyDescent="0.25">
      <c r="A25" s="247"/>
      <c r="B25" s="17"/>
      <c r="C25" s="73"/>
      <c r="D25" s="23"/>
      <c r="E25" s="71"/>
      <c r="F25" s="250"/>
    </row>
    <row r="26" spans="1:6" x14ac:dyDescent="0.25">
      <c r="A26" s="247"/>
      <c r="B26" s="67"/>
      <c r="C26" s="74"/>
      <c r="D26" s="23"/>
      <c r="E26" s="71"/>
      <c r="F26" s="250"/>
    </row>
    <row r="27" spans="1:6" x14ac:dyDescent="0.25">
      <c r="A27" s="247"/>
      <c r="B27" s="17"/>
      <c r="C27" s="73"/>
      <c r="D27" s="66"/>
      <c r="E27" s="71"/>
      <c r="F27" s="250"/>
    </row>
    <row r="28" spans="1:6" x14ac:dyDescent="0.25">
      <c r="A28" s="247"/>
      <c r="B28" s="67"/>
      <c r="C28" s="74"/>
      <c r="D28" s="23"/>
      <c r="E28" s="71"/>
      <c r="F28" s="250"/>
    </row>
    <row r="29" spans="1:6" x14ac:dyDescent="0.25">
      <c r="A29" s="247"/>
      <c r="B29" s="17"/>
      <c r="C29" s="73"/>
      <c r="D29" s="23"/>
      <c r="E29" s="71"/>
      <c r="F29" s="250"/>
    </row>
    <row r="30" spans="1:6" ht="15.75" thickBot="1" x14ac:dyDescent="0.3">
      <c r="A30" s="247"/>
      <c r="B30" s="19"/>
      <c r="C30" s="75"/>
      <c r="D30" s="27"/>
      <c r="E30" s="72"/>
      <c r="F30" s="250"/>
    </row>
    <row r="31" spans="1:6" ht="15.75" customHeight="1" thickBot="1" x14ac:dyDescent="0.3">
      <c r="A31" s="248"/>
      <c r="B31" s="42" t="s">
        <v>11</v>
      </c>
      <c r="C31" s="41">
        <f>SUM(C18:C30)</f>
        <v>45</v>
      </c>
      <c r="D31" s="42" t="s">
        <v>11</v>
      </c>
      <c r="E31" s="41">
        <f>SUM(E18:E30)</f>
        <v>150</v>
      </c>
      <c r="F31" s="250"/>
    </row>
    <row r="32" spans="1:6" ht="16.5" thickBot="1" x14ac:dyDescent="0.3">
      <c r="A32" s="252" t="s">
        <v>59</v>
      </c>
      <c r="B32" s="253"/>
      <c r="C32" s="253"/>
      <c r="D32" s="253"/>
      <c r="E32" s="253"/>
      <c r="F32" s="254"/>
    </row>
    <row r="38" spans="4:4" x14ac:dyDescent="0.25">
      <c r="D38" s="2"/>
    </row>
  </sheetData>
  <mergeCells count="5">
    <mergeCell ref="A1:F1"/>
    <mergeCell ref="A2:A31"/>
    <mergeCell ref="F2:F31"/>
    <mergeCell ref="A32:F32"/>
    <mergeCell ref="H2:I2"/>
  </mergeCells>
  <printOptions horizontalCentered="1"/>
  <pageMargins left="0.7" right="0.7" top="1.5" bottom="0.75" header="0.3" footer="0.3"/>
  <pageSetup scale="77" fitToHeight="100" orientation="landscape" r:id="rId1"/>
  <headerFooter>
    <oddHeader>&amp;L&amp;G&amp;C&amp;"-,Bold"&amp;12Learning Investment Portfolio
&amp;A</oddHeader>
    <oddFooter>&amp;L&amp;8State Parkway Partners (c) &amp;R&amp;8Page # of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AB18"/>
  <sheetViews>
    <sheetView topLeftCell="A6" zoomScale="85" zoomScaleNormal="85" workbookViewId="0">
      <selection activeCell="H25" sqref="H25"/>
    </sheetView>
  </sheetViews>
  <sheetFormatPr defaultRowHeight="15" x14ac:dyDescent="0.25"/>
  <cols>
    <col min="1" max="2" width="17.7109375" customWidth="1"/>
    <col min="3" max="3" width="15.85546875" customWidth="1"/>
    <col min="4" max="5" width="17.7109375" customWidth="1"/>
    <col min="6" max="6" width="10.5703125" customWidth="1"/>
    <col min="7" max="7" width="12.5703125" customWidth="1"/>
    <col min="8" max="8" width="17.7109375" customWidth="1"/>
    <col min="9" max="10" width="25.85546875" customWidth="1"/>
    <col min="11" max="11" width="16.28515625" customWidth="1"/>
    <col min="12" max="12" width="13" style="1" customWidth="1"/>
    <col min="13" max="13" width="21.140625" customWidth="1"/>
    <col min="19" max="21" width="21.28515625" customWidth="1"/>
    <col min="22" max="22" width="23.5703125" customWidth="1"/>
  </cols>
  <sheetData>
    <row r="1" spans="1:28" ht="15.75" thickBot="1" x14ac:dyDescent="0.3">
      <c r="A1" s="261" t="s">
        <v>3</v>
      </c>
      <c r="B1" s="262"/>
      <c r="C1" s="263"/>
      <c r="D1" s="264" t="s">
        <v>5</v>
      </c>
      <c r="E1" s="265"/>
      <c r="F1" s="265"/>
      <c r="G1" s="266"/>
      <c r="H1" s="267" t="s">
        <v>78</v>
      </c>
      <c r="I1" s="268"/>
      <c r="J1" s="269"/>
      <c r="K1" s="270" t="s">
        <v>79</v>
      </c>
      <c r="L1" s="271"/>
      <c r="M1" s="272"/>
      <c r="N1" s="258" t="s">
        <v>6</v>
      </c>
      <c r="O1" s="259"/>
      <c r="P1" s="259"/>
      <c r="Q1" s="259"/>
      <c r="R1" s="260"/>
      <c r="S1" s="255" t="s">
        <v>96</v>
      </c>
      <c r="T1" s="255"/>
      <c r="U1" s="255"/>
      <c r="V1" s="256" t="s">
        <v>97</v>
      </c>
    </row>
    <row r="2" spans="1:28" ht="31.5" customHeight="1" thickBot="1" x14ac:dyDescent="0.3">
      <c r="A2" s="83" t="s">
        <v>1</v>
      </c>
      <c r="B2" s="83" t="s">
        <v>4</v>
      </c>
      <c r="C2" s="83" t="s">
        <v>75</v>
      </c>
      <c r="D2" s="89" t="s">
        <v>2</v>
      </c>
      <c r="E2" s="89" t="s">
        <v>0</v>
      </c>
      <c r="F2" s="89" t="s">
        <v>76</v>
      </c>
      <c r="G2" s="89" t="s">
        <v>109</v>
      </c>
      <c r="H2" s="97" t="s">
        <v>21</v>
      </c>
      <c r="I2" s="97" t="s">
        <v>22</v>
      </c>
      <c r="J2" s="97" t="s">
        <v>77</v>
      </c>
      <c r="K2" s="118" t="s">
        <v>80</v>
      </c>
      <c r="L2" s="118" t="s">
        <v>81</v>
      </c>
      <c r="M2" s="118" t="s">
        <v>82</v>
      </c>
      <c r="N2" s="134" t="s">
        <v>7</v>
      </c>
      <c r="O2" s="134" t="s">
        <v>8</v>
      </c>
      <c r="P2" s="134" t="s">
        <v>9</v>
      </c>
      <c r="Q2" s="134" t="s">
        <v>10</v>
      </c>
      <c r="R2" s="134" t="s">
        <v>11</v>
      </c>
      <c r="S2" s="144" t="s">
        <v>98</v>
      </c>
      <c r="T2" s="144" t="s">
        <v>99</v>
      </c>
      <c r="U2" s="144" t="s">
        <v>100</v>
      </c>
      <c r="V2" s="257"/>
    </row>
    <row r="3" spans="1:28" s="1" customFormat="1" ht="30" customHeight="1" x14ac:dyDescent="0.25">
      <c r="A3" s="112"/>
      <c r="B3" s="113"/>
      <c r="C3" s="114"/>
      <c r="D3" s="108"/>
      <c r="E3" s="109"/>
      <c r="F3" s="165"/>
      <c r="G3" s="90"/>
      <c r="H3" s="98"/>
      <c r="I3" s="99"/>
      <c r="J3" s="100"/>
      <c r="K3" s="119"/>
      <c r="L3" s="120"/>
      <c r="M3" s="121"/>
      <c r="N3" s="135"/>
      <c r="O3" s="136"/>
      <c r="P3" s="136"/>
      <c r="Q3" s="136"/>
      <c r="R3" s="137">
        <f>SUM(N3:Q3)</f>
        <v>0</v>
      </c>
      <c r="S3" s="145"/>
      <c r="T3" s="146"/>
      <c r="U3" s="147"/>
      <c r="V3" s="148"/>
      <c r="W3"/>
      <c r="X3"/>
      <c r="Y3"/>
      <c r="Z3"/>
      <c r="AA3"/>
      <c r="AB3"/>
    </row>
    <row r="4" spans="1:28" s="1" customFormat="1" ht="30" customHeight="1" x14ac:dyDescent="0.25">
      <c r="A4" s="85"/>
      <c r="B4" s="86"/>
      <c r="C4" s="115"/>
      <c r="D4" s="110"/>
      <c r="E4" s="95"/>
      <c r="F4" s="166">
        <v>3</v>
      </c>
      <c r="G4" s="91">
        <v>3</v>
      </c>
      <c r="H4" s="101"/>
      <c r="I4" s="102"/>
      <c r="J4" s="103"/>
      <c r="K4" s="122"/>
      <c r="L4" s="123"/>
      <c r="M4" s="124"/>
      <c r="N4" s="138"/>
      <c r="O4" s="139"/>
      <c r="P4" s="139"/>
      <c r="Q4" s="139"/>
      <c r="R4" s="140">
        <f t="shared" ref="R4:R16" si="0">SUM(N4:Q4)</f>
        <v>0</v>
      </c>
      <c r="S4" s="149"/>
      <c r="T4" s="150"/>
      <c r="U4" s="151"/>
      <c r="V4" s="152"/>
      <c r="W4"/>
      <c r="X4"/>
      <c r="Y4"/>
      <c r="Z4"/>
      <c r="AA4"/>
      <c r="AB4"/>
    </row>
    <row r="5" spans="1:28" s="1" customFormat="1" ht="30" customHeight="1" x14ac:dyDescent="0.25">
      <c r="A5" s="85"/>
      <c r="B5" s="86"/>
      <c r="C5" s="115"/>
      <c r="D5" s="110"/>
      <c r="E5" s="95"/>
      <c r="F5" s="166">
        <v>1</v>
      </c>
      <c r="G5" s="91">
        <v>1</v>
      </c>
      <c r="H5" s="101"/>
      <c r="I5" s="102"/>
      <c r="J5" s="103"/>
      <c r="K5" s="122"/>
      <c r="L5" s="123"/>
      <c r="M5" s="124"/>
      <c r="N5" s="138"/>
      <c r="O5" s="139"/>
      <c r="P5" s="139"/>
      <c r="Q5" s="139"/>
      <c r="R5" s="140">
        <f t="shared" si="0"/>
        <v>0</v>
      </c>
      <c r="S5" s="149"/>
      <c r="T5" s="150"/>
      <c r="U5" s="151"/>
      <c r="V5" s="152"/>
      <c r="W5"/>
      <c r="X5"/>
      <c r="Y5"/>
      <c r="Z5"/>
      <c r="AA5"/>
      <c r="AB5"/>
    </row>
    <row r="6" spans="1:28" s="1" customFormat="1" ht="30" customHeight="1" x14ac:dyDescent="0.25">
      <c r="A6" s="85"/>
      <c r="B6" s="86"/>
      <c r="C6" s="115"/>
      <c r="D6" s="110"/>
      <c r="E6" s="95"/>
      <c r="F6" s="166">
        <v>1</v>
      </c>
      <c r="G6" s="91">
        <v>1</v>
      </c>
      <c r="H6" s="101"/>
      <c r="I6" s="102"/>
      <c r="J6" s="103"/>
      <c r="K6" s="122"/>
      <c r="L6" s="123"/>
      <c r="M6" s="124"/>
      <c r="N6" s="138"/>
      <c r="O6" s="139"/>
      <c r="P6" s="139"/>
      <c r="Q6" s="139"/>
      <c r="R6" s="140">
        <f t="shared" si="0"/>
        <v>0</v>
      </c>
      <c r="S6" s="149"/>
      <c r="T6" s="150"/>
      <c r="U6" s="151"/>
      <c r="V6" s="152"/>
      <c r="W6"/>
      <c r="X6"/>
      <c r="Y6"/>
      <c r="Z6"/>
      <c r="AA6"/>
      <c r="AB6"/>
    </row>
    <row r="7" spans="1:28" s="1" customFormat="1" ht="30" customHeight="1" x14ac:dyDescent="0.25">
      <c r="A7" s="85"/>
      <c r="B7" s="86"/>
      <c r="C7" s="115"/>
      <c r="D7" s="110"/>
      <c r="E7" s="95"/>
      <c r="F7" s="166">
        <v>4</v>
      </c>
      <c r="G7" s="91">
        <v>4</v>
      </c>
      <c r="H7" s="101"/>
      <c r="I7" s="102"/>
      <c r="J7" s="103"/>
      <c r="K7" s="122"/>
      <c r="L7" s="123"/>
      <c r="M7" s="124"/>
      <c r="N7" s="138"/>
      <c r="O7" s="139"/>
      <c r="P7" s="139"/>
      <c r="Q7" s="139"/>
      <c r="R7" s="140">
        <f t="shared" si="0"/>
        <v>0</v>
      </c>
      <c r="S7" s="149"/>
      <c r="T7" s="150"/>
      <c r="U7" s="151"/>
      <c r="V7" s="152"/>
      <c r="W7"/>
      <c r="X7"/>
      <c r="Y7"/>
      <c r="Z7"/>
      <c r="AA7"/>
      <c r="AB7"/>
    </row>
    <row r="8" spans="1:28" s="1" customFormat="1" ht="30" customHeight="1" x14ac:dyDescent="0.25">
      <c r="A8" s="85"/>
      <c r="B8" s="86"/>
      <c r="C8" s="115"/>
      <c r="D8" s="110"/>
      <c r="E8" s="95"/>
      <c r="F8" s="166">
        <v>2</v>
      </c>
      <c r="G8" s="91">
        <v>2</v>
      </c>
      <c r="H8" s="101"/>
      <c r="I8" s="102"/>
      <c r="J8" s="103"/>
      <c r="K8" s="122"/>
      <c r="L8" s="123"/>
      <c r="M8" s="124"/>
      <c r="N8" s="138"/>
      <c r="O8" s="139"/>
      <c r="P8" s="139"/>
      <c r="Q8" s="139"/>
      <c r="R8" s="140">
        <f t="shared" si="0"/>
        <v>0</v>
      </c>
      <c r="S8" s="149"/>
      <c r="T8" s="150"/>
      <c r="U8" s="151"/>
      <c r="V8" s="152"/>
      <c r="W8"/>
      <c r="X8"/>
      <c r="Y8"/>
      <c r="Z8"/>
      <c r="AA8"/>
      <c r="AB8"/>
    </row>
    <row r="9" spans="1:28" s="1" customFormat="1" ht="30" customHeight="1" x14ac:dyDescent="0.25">
      <c r="A9" s="85"/>
      <c r="B9" s="86"/>
      <c r="C9" s="116"/>
      <c r="D9" s="110"/>
      <c r="E9" s="95"/>
      <c r="F9" s="167"/>
      <c r="G9" s="92"/>
      <c r="H9" s="101"/>
      <c r="I9" s="104"/>
      <c r="J9" s="103"/>
      <c r="K9" s="122"/>
      <c r="L9" s="123"/>
      <c r="M9" s="124"/>
      <c r="N9" s="138"/>
      <c r="O9" s="139"/>
      <c r="P9" s="139"/>
      <c r="Q9" s="139"/>
      <c r="R9" s="140">
        <f t="shared" si="0"/>
        <v>0</v>
      </c>
      <c r="S9" s="153"/>
      <c r="T9" s="154"/>
      <c r="U9" s="155"/>
      <c r="V9" s="156"/>
      <c r="W9"/>
      <c r="X9"/>
      <c r="Y9"/>
      <c r="Z9"/>
      <c r="AA9"/>
      <c r="AB9"/>
    </row>
    <row r="10" spans="1:28" s="1" customFormat="1" ht="30" customHeight="1" x14ac:dyDescent="0.25">
      <c r="A10" s="85"/>
      <c r="B10" s="86"/>
      <c r="C10" s="116"/>
      <c r="D10" s="110"/>
      <c r="E10" s="95"/>
      <c r="F10" s="167"/>
      <c r="G10" s="92"/>
      <c r="H10" s="101"/>
      <c r="I10" s="104"/>
      <c r="J10" s="103"/>
      <c r="K10" s="125"/>
      <c r="L10" s="126"/>
      <c r="M10" s="127"/>
      <c r="N10" s="138"/>
      <c r="O10" s="139"/>
      <c r="P10" s="139"/>
      <c r="Q10" s="139"/>
      <c r="R10" s="140">
        <f t="shared" si="0"/>
        <v>0</v>
      </c>
      <c r="S10" s="153"/>
      <c r="T10" s="154"/>
      <c r="U10" s="155"/>
      <c r="V10" s="156"/>
      <c r="W10"/>
      <c r="X10"/>
      <c r="Y10"/>
      <c r="Z10"/>
      <c r="AA10"/>
      <c r="AB10"/>
    </row>
    <row r="11" spans="1:28" s="1" customFormat="1" ht="30" customHeight="1" x14ac:dyDescent="0.25">
      <c r="A11" s="85"/>
      <c r="B11" s="86"/>
      <c r="C11" s="116"/>
      <c r="D11" s="110"/>
      <c r="E11" s="95"/>
      <c r="F11" s="167"/>
      <c r="G11" s="92"/>
      <c r="H11" s="101"/>
      <c r="I11" s="104"/>
      <c r="J11" s="103"/>
      <c r="K11" s="125"/>
      <c r="L11" s="126"/>
      <c r="M11" s="127"/>
      <c r="N11" s="138"/>
      <c r="O11" s="139"/>
      <c r="P11" s="139"/>
      <c r="Q11" s="139"/>
      <c r="R11" s="140">
        <f t="shared" si="0"/>
        <v>0</v>
      </c>
      <c r="S11" s="153"/>
      <c r="T11" s="154"/>
      <c r="U11" s="155"/>
      <c r="V11" s="156"/>
      <c r="W11"/>
      <c r="X11"/>
      <c r="Y11"/>
      <c r="Z11"/>
      <c r="AA11"/>
      <c r="AB11"/>
    </row>
    <row r="12" spans="1:28" s="1" customFormat="1" ht="30" customHeight="1" x14ac:dyDescent="0.25">
      <c r="A12" s="85"/>
      <c r="B12" s="86"/>
      <c r="C12" s="116"/>
      <c r="D12" s="110"/>
      <c r="E12" s="95"/>
      <c r="F12" s="167"/>
      <c r="G12" s="92"/>
      <c r="H12" s="101"/>
      <c r="I12" s="104"/>
      <c r="J12" s="103"/>
      <c r="K12" s="125"/>
      <c r="L12" s="126"/>
      <c r="M12" s="127"/>
      <c r="N12" s="138"/>
      <c r="O12" s="139"/>
      <c r="P12" s="139"/>
      <c r="Q12" s="139"/>
      <c r="R12" s="140">
        <f t="shared" si="0"/>
        <v>0</v>
      </c>
      <c r="S12" s="153"/>
      <c r="T12" s="154"/>
      <c r="U12" s="155"/>
      <c r="V12" s="156"/>
      <c r="W12"/>
      <c r="X12"/>
      <c r="Y12"/>
      <c r="Z12"/>
      <c r="AA12"/>
      <c r="AB12"/>
    </row>
    <row r="13" spans="1:28" s="1" customFormat="1" ht="30" customHeight="1" x14ac:dyDescent="0.25">
      <c r="A13" s="85"/>
      <c r="B13" s="86"/>
      <c r="C13" s="116"/>
      <c r="D13" s="110"/>
      <c r="E13" s="95"/>
      <c r="F13" s="167"/>
      <c r="G13" s="92"/>
      <c r="H13" s="101"/>
      <c r="I13" s="104"/>
      <c r="J13" s="103"/>
      <c r="K13" s="125"/>
      <c r="L13" s="126"/>
      <c r="M13" s="127"/>
      <c r="N13" s="138"/>
      <c r="O13" s="139"/>
      <c r="P13" s="139"/>
      <c r="Q13" s="139"/>
      <c r="R13" s="140">
        <f t="shared" si="0"/>
        <v>0</v>
      </c>
      <c r="S13" s="153"/>
      <c r="T13" s="154"/>
      <c r="U13" s="155"/>
      <c r="V13" s="156"/>
      <c r="W13"/>
      <c r="X13"/>
      <c r="Y13"/>
      <c r="Z13"/>
      <c r="AA13"/>
      <c r="AB13"/>
    </row>
    <row r="14" spans="1:28" s="1" customFormat="1" ht="30" customHeight="1" x14ac:dyDescent="0.25">
      <c r="A14" s="85"/>
      <c r="B14" s="86"/>
      <c r="C14" s="116"/>
      <c r="D14" s="110"/>
      <c r="E14" s="95"/>
      <c r="F14" s="167"/>
      <c r="G14" s="92"/>
      <c r="H14" s="101"/>
      <c r="I14" s="104"/>
      <c r="J14" s="103"/>
      <c r="K14" s="125"/>
      <c r="L14" s="126"/>
      <c r="M14" s="127"/>
      <c r="N14" s="138"/>
      <c r="O14" s="139"/>
      <c r="P14" s="139"/>
      <c r="Q14" s="139"/>
      <c r="R14" s="140">
        <f t="shared" si="0"/>
        <v>0</v>
      </c>
      <c r="S14" s="153"/>
      <c r="T14" s="154"/>
      <c r="U14" s="155"/>
      <c r="V14" s="156"/>
      <c r="W14"/>
      <c r="X14"/>
      <c r="Y14"/>
      <c r="Z14"/>
      <c r="AA14"/>
      <c r="AB14"/>
    </row>
    <row r="15" spans="1:28" s="1" customFormat="1" ht="30" customHeight="1" x14ac:dyDescent="0.25">
      <c r="A15" s="85"/>
      <c r="B15" s="86"/>
      <c r="C15" s="116"/>
      <c r="D15" s="110"/>
      <c r="E15" s="95"/>
      <c r="F15" s="167"/>
      <c r="G15" s="92"/>
      <c r="H15" s="101"/>
      <c r="I15" s="104"/>
      <c r="J15" s="103"/>
      <c r="K15" s="125"/>
      <c r="L15" s="126"/>
      <c r="M15" s="127"/>
      <c r="N15" s="138"/>
      <c r="O15" s="139"/>
      <c r="P15" s="139"/>
      <c r="Q15" s="139"/>
      <c r="R15" s="140">
        <f t="shared" si="0"/>
        <v>0</v>
      </c>
      <c r="S15" s="153"/>
      <c r="T15" s="154"/>
      <c r="U15" s="155"/>
      <c r="V15" s="156"/>
      <c r="W15"/>
      <c r="X15"/>
      <c r="Y15"/>
      <c r="Z15"/>
      <c r="AA15"/>
      <c r="AB15"/>
    </row>
    <row r="16" spans="1:28" s="1" customFormat="1" ht="30" customHeight="1" thickBot="1" x14ac:dyDescent="0.3">
      <c r="A16" s="87"/>
      <c r="B16" s="88"/>
      <c r="C16" s="117"/>
      <c r="D16" s="111"/>
      <c r="E16" s="96"/>
      <c r="F16" s="168"/>
      <c r="G16" s="93"/>
      <c r="H16" s="105"/>
      <c r="I16" s="106"/>
      <c r="J16" s="107"/>
      <c r="K16" s="128"/>
      <c r="L16" s="129"/>
      <c r="M16" s="130"/>
      <c r="N16" s="141"/>
      <c r="O16" s="142"/>
      <c r="P16" s="142"/>
      <c r="Q16" s="142"/>
      <c r="R16" s="143">
        <f t="shared" si="0"/>
        <v>0</v>
      </c>
      <c r="S16" s="157"/>
      <c r="T16" s="158"/>
      <c r="U16" s="159"/>
      <c r="V16" s="160"/>
      <c r="W16"/>
      <c r="X16"/>
      <c r="Y16"/>
      <c r="Z16"/>
      <c r="AA16"/>
      <c r="AB16"/>
    </row>
    <row r="17" spans="1:28" s="1" customFormat="1" ht="14.25" customHeight="1" thickBot="1" x14ac:dyDescent="0.3">
      <c r="A17" s="50" t="s">
        <v>11</v>
      </c>
      <c r="B17" s="51"/>
      <c r="C17" s="84"/>
      <c r="D17" s="51"/>
      <c r="E17" s="51"/>
      <c r="F17" s="94"/>
      <c r="G17" s="94"/>
      <c r="H17" s="51"/>
      <c r="I17" s="49"/>
      <c r="J17" s="51"/>
      <c r="K17" s="131"/>
      <c r="L17" s="132"/>
      <c r="M17" s="133"/>
      <c r="N17" s="51">
        <f>SUM(N3:N16)</f>
        <v>0</v>
      </c>
      <c r="O17" s="51">
        <f>SUM(O3:O16)</f>
        <v>0</v>
      </c>
      <c r="P17" s="51">
        <f>SUM(P3:P16)</f>
        <v>0</v>
      </c>
      <c r="Q17" s="51">
        <f>SUM(Q3:Q16)</f>
        <v>0</v>
      </c>
      <c r="R17" s="52">
        <f>SUM(R3:R16)</f>
        <v>0</v>
      </c>
      <c r="S17" s="161"/>
      <c r="T17" s="162"/>
      <c r="U17" s="163"/>
      <c r="V17" s="164"/>
      <c r="W17"/>
      <c r="X17"/>
      <c r="Y17"/>
      <c r="Z17"/>
      <c r="AA17"/>
      <c r="AB17"/>
    </row>
    <row r="18" spans="1:28" s="1" customFormat="1" x14ac:dyDescent="0.25">
      <c r="C18"/>
      <c r="F18"/>
      <c r="G18"/>
      <c r="I18"/>
      <c r="K18"/>
      <c r="M18"/>
      <c r="S18"/>
      <c r="T18"/>
      <c r="U18"/>
      <c r="V18"/>
      <c r="W18"/>
      <c r="X18"/>
      <c r="Y18"/>
      <c r="Z18"/>
      <c r="AA18"/>
      <c r="AB18"/>
    </row>
  </sheetData>
  <mergeCells count="7">
    <mergeCell ref="S1:U1"/>
    <mergeCell ref="V1:V2"/>
    <mergeCell ref="N1:R1"/>
    <mergeCell ref="A1:C1"/>
    <mergeCell ref="D1:G1"/>
    <mergeCell ref="H1:J1"/>
    <mergeCell ref="K1:M1"/>
  </mergeCells>
  <printOptions horizontalCentered="1"/>
  <pageMargins left="0.7" right="0.7" top="1.5" bottom="0.75" header="0.3" footer="0.3"/>
  <pageSetup scale="54" fitToHeight="100" orientation="landscape" r:id="rId1"/>
  <headerFooter>
    <oddHeader>&amp;L&amp;G&amp;C&amp;"-,Bold"&amp;12Learning Investment Portfolio
&amp;A</oddHeader>
    <oddFooter>&amp;L&amp;8State Parkway Partners (c) &amp;R&amp;8Page # of &amp;N</oddFooter>
  </headerFooter>
  <colBreaks count="2" manualBreakCount="2">
    <brk id="10" max="1048575" man="1"/>
    <brk id="18" max="1048575" man="1"/>
  </colBreak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9"/>
  <sheetViews>
    <sheetView zoomScale="90" zoomScaleNormal="90" workbookViewId="0">
      <selection activeCell="C23" sqref="C23"/>
    </sheetView>
  </sheetViews>
  <sheetFormatPr defaultRowHeight="15" x14ac:dyDescent="0.25"/>
  <cols>
    <col min="1" max="1" width="22.85546875" customWidth="1"/>
    <col min="2" max="2" width="7.140625" customWidth="1"/>
    <col min="3" max="3" width="41.7109375" customWidth="1"/>
  </cols>
  <sheetData>
    <row r="1" spans="1:5" ht="12.75" customHeight="1" x14ac:dyDescent="0.25">
      <c r="A1" s="273" t="s">
        <v>122</v>
      </c>
      <c r="B1" s="273"/>
      <c r="C1" s="273"/>
      <c r="D1" s="231"/>
      <c r="E1" s="231"/>
    </row>
    <row r="2" spans="1:5" ht="16.5" customHeight="1" x14ac:dyDescent="0.25">
      <c r="A2" s="240"/>
      <c r="B2" s="240"/>
      <c r="C2" s="240"/>
      <c r="D2" s="241"/>
      <c r="E2" s="241"/>
    </row>
    <row r="3" spans="1:5" x14ac:dyDescent="0.25">
      <c r="A3" s="230" t="s">
        <v>76</v>
      </c>
      <c r="B3" s="227" t="s">
        <v>118</v>
      </c>
      <c r="C3" s="242" t="s">
        <v>119</v>
      </c>
    </row>
    <row r="4" spans="1:5" x14ac:dyDescent="0.25">
      <c r="A4" s="230" t="s">
        <v>109</v>
      </c>
      <c r="B4" s="227" t="s">
        <v>118</v>
      </c>
      <c r="C4" s="242" t="s">
        <v>120</v>
      </c>
    </row>
    <row r="6" spans="1:5" x14ac:dyDescent="0.25">
      <c r="A6" s="225" t="s">
        <v>117</v>
      </c>
      <c r="B6" s="228"/>
      <c r="C6" s="242" t="s">
        <v>121</v>
      </c>
    </row>
    <row r="7" spans="1:5" x14ac:dyDescent="0.25">
      <c r="A7" s="225" t="s">
        <v>4</v>
      </c>
      <c r="B7" s="224" t="s">
        <v>11</v>
      </c>
    </row>
    <row r="8" spans="1:5" x14ac:dyDescent="0.25">
      <c r="A8" s="224" t="s">
        <v>115</v>
      </c>
      <c r="B8" s="232">
        <v>0</v>
      </c>
    </row>
    <row r="9" spans="1:5" x14ac:dyDescent="0.25">
      <c r="A9" s="227" t="s">
        <v>116</v>
      </c>
      <c r="B9" s="229">
        <v>0</v>
      </c>
    </row>
  </sheetData>
  <mergeCells count="1">
    <mergeCell ref="A1:C1"/>
  </mergeCells>
  <printOptions horizontalCentered="1"/>
  <pageMargins left="0.7" right="0.7" top="1.5" bottom="0.75" header="0.3" footer="0.3"/>
  <pageSetup fitToHeight="100" orientation="landscape" horizontalDpi="0" verticalDpi="0" r:id="rId2"/>
  <headerFooter>
    <oddHeader>&amp;L&amp;G&amp;C&amp;"-,Bold"&amp;12Learning Investment Portfolio
&amp;A</oddHeader>
    <oddFooter>&amp;L&amp;8State Parkway Partners (c) &amp;R&amp;8Page # of &amp;N</oddFooter>
  </headerFooter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J38"/>
  <sheetViews>
    <sheetView showGridLines="0" zoomScale="80" zoomScaleNormal="80" workbookViewId="0">
      <selection activeCell="I29" sqref="I29"/>
    </sheetView>
  </sheetViews>
  <sheetFormatPr defaultRowHeight="15" x14ac:dyDescent="0.25"/>
  <cols>
    <col min="1" max="1" width="3.7109375" customWidth="1"/>
    <col min="2" max="2" width="45.7109375" customWidth="1"/>
    <col min="3" max="3" width="12.140625" customWidth="1"/>
    <col min="4" max="4" width="45.7109375" customWidth="1"/>
    <col min="5" max="5" width="12.7109375" style="1" customWidth="1"/>
    <col min="6" max="6" width="3.5703125" customWidth="1"/>
  </cols>
  <sheetData>
    <row r="1" spans="1:10" ht="16.5" customHeight="1" thickBot="1" x14ac:dyDescent="0.3">
      <c r="A1" s="243" t="s">
        <v>58</v>
      </c>
      <c r="B1" s="244"/>
      <c r="C1" s="244"/>
      <c r="D1" s="244"/>
      <c r="E1" s="244"/>
      <c r="F1" s="245"/>
    </row>
    <row r="2" spans="1:10" ht="15.75" thickBot="1" x14ac:dyDescent="0.3">
      <c r="A2" s="246" t="s">
        <v>13</v>
      </c>
      <c r="B2" s="32" t="s">
        <v>74</v>
      </c>
      <c r="C2" s="33" t="s">
        <v>51</v>
      </c>
      <c r="D2" s="3" t="s">
        <v>74</v>
      </c>
      <c r="E2" s="4" t="s">
        <v>51</v>
      </c>
      <c r="F2" s="249" t="s">
        <v>14</v>
      </c>
      <c r="H2" s="251" t="s">
        <v>20</v>
      </c>
      <c r="I2" s="251"/>
    </row>
    <row r="3" spans="1:10" x14ac:dyDescent="0.25">
      <c r="A3" s="247"/>
      <c r="B3" s="54" t="s">
        <v>29</v>
      </c>
      <c r="C3" s="55">
        <v>50</v>
      </c>
      <c r="D3" s="53" t="s">
        <v>49</v>
      </c>
      <c r="E3" s="6">
        <v>115</v>
      </c>
      <c r="F3" s="250"/>
      <c r="G3" s="48" t="s">
        <v>15</v>
      </c>
      <c r="J3" t="s">
        <v>18</v>
      </c>
    </row>
    <row r="4" spans="1:10" x14ac:dyDescent="0.25">
      <c r="A4" s="247"/>
      <c r="B4" s="34"/>
      <c r="C4" s="35"/>
      <c r="D4" s="7" t="s">
        <v>34</v>
      </c>
      <c r="E4" s="8">
        <v>72</v>
      </c>
      <c r="F4" s="250"/>
      <c r="H4" s="44">
        <f>IF($I$8,C16/$I$8,"n/a")</f>
        <v>0.13192612137203166</v>
      </c>
      <c r="I4" s="45">
        <f>IF($I$8,E16/$I$8,"n/a")</f>
        <v>0.58575197889182062</v>
      </c>
    </row>
    <row r="5" spans="1:10" x14ac:dyDescent="0.25">
      <c r="A5" s="247"/>
      <c r="B5" s="36"/>
      <c r="C5" s="37"/>
      <c r="D5" s="7" t="s">
        <v>50</v>
      </c>
      <c r="E5" s="9">
        <v>35</v>
      </c>
      <c r="F5" s="250"/>
      <c r="H5" s="47">
        <f>IF($I$8,C31/$I$8,"n/a")</f>
        <v>4.4854881266490766E-2</v>
      </c>
      <c r="I5" s="46">
        <f>IF($I$8,E31/$I$8,"n/a")</f>
        <v>0.23746701846965698</v>
      </c>
    </row>
    <row r="6" spans="1:10" x14ac:dyDescent="0.25">
      <c r="A6" s="247"/>
      <c r="B6" s="36"/>
      <c r="C6" s="37"/>
      <c r="D6" s="10"/>
      <c r="E6" s="9"/>
      <c r="F6" s="250"/>
      <c r="G6" s="48" t="s">
        <v>17</v>
      </c>
      <c r="J6" t="s">
        <v>16</v>
      </c>
    </row>
    <row r="7" spans="1:10" x14ac:dyDescent="0.25">
      <c r="A7" s="247"/>
      <c r="B7" s="34"/>
      <c r="C7" s="35"/>
      <c r="D7" s="10"/>
      <c r="E7" s="9"/>
      <c r="F7" s="250"/>
    </row>
    <row r="8" spans="1:10" x14ac:dyDescent="0.25">
      <c r="A8" s="247"/>
      <c r="B8" s="34"/>
      <c r="C8" s="35"/>
      <c r="D8" s="10"/>
      <c r="E8" s="9"/>
      <c r="F8" s="250"/>
      <c r="H8" t="s">
        <v>19</v>
      </c>
      <c r="I8" s="5">
        <f>E16+C16+E31+C31</f>
        <v>379</v>
      </c>
      <c r="J8" t="s">
        <v>52</v>
      </c>
    </row>
    <row r="9" spans="1:10" x14ac:dyDescent="0.25">
      <c r="A9" s="247"/>
      <c r="B9" s="34"/>
      <c r="C9" s="35"/>
      <c r="D9" s="7"/>
      <c r="E9" s="9"/>
      <c r="F9" s="250"/>
    </row>
    <row r="10" spans="1:10" x14ac:dyDescent="0.25">
      <c r="A10" s="247"/>
      <c r="B10" s="36"/>
      <c r="C10" s="37"/>
      <c r="D10" s="7"/>
      <c r="E10" s="9"/>
      <c r="F10" s="250"/>
    </row>
    <row r="11" spans="1:10" x14ac:dyDescent="0.25">
      <c r="A11" s="247"/>
      <c r="B11" s="34"/>
      <c r="C11" s="35"/>
      <c r="D11" s="10"/>
      <c r="E11" s="9"/>
      <c r="F11" s="250"/>
    </row>
    <row r="12" spans="1:10" x14ac:dyDescent="0.25">
      <c r="A12" s="247"/>
      <c r="B12" s="36"/>
      <c r="C12" s="37"/>
      <c r="D12" s="11"/>
      <c r="E12" s="9"/>
      <c r="F12" s="250"/>
    </row>
    <row r="13" spans="1:10" x14ac:dyDescent="0.25">
      <c r="A13" s="247"/>
      <c r="B13" s="36"/>
      <c r="C13" s="37"/>
      <c r="D13" s="7"/>
      <c r="E13" s="8"/>
      <c r="F13" s="250"/>
    </row>
    <row r="14" spans="1:10" x14ac:dyDescent="0.25">
      <c r="A14" s="247"/>
      <c r="B14" s="36"/>
      <c r="C14" s="37"/>
      <c r="D14" s="7"/>
      <c r="E14" s="8"/>
      <c r="F14" s="250"/>
    </row>
    <row r="15" spans="1:10" ht="15.75" thickBot="1" x14ac:dyDescent="0.3">
      <c r="A15" s="247"/>
      <c r="B15" s="38"/>
      <c r="C15" s="39"/>
      <c r="D15" s="12"/>
      <c r="E15" s="13"/>
      <c r="F15" s="250"/>
    </row>
    <row r="16" spans="1:10" ht="15.75" customHeight="1" thickBot="1" x14ac:dyDescent="0.3">
      <c r="A16" s="247"/>
      <c r="B16" s="40" t="s">
        <v>11</v>
      </c>
      <c r="C16" s="41">
        <f>SUM(C3:C15)</f>
        <v>50</v>
      </c>
      <c r="D16" s="42" t="s">
        <v>11</v>
      </c>
      <c r="E16" s="43">
        <f>SUM(E3:E15)</f>
        <v>222</v>
      </c>
      <c r="F16" s="250"/>
    </row>
    <row r="17" spans="1:6" ht="15.75" customHeight="1" thickBot="1" x14ac:dyDescent="0.3">
      <c r="A17" s="247"/>
      <c r="B17" s="14" t="s">
        <v>74</v>
      </c>
      <c r="C17" s="15" t="s">
        <v>51</v>
      </c>
      <c r="D17" s="20" t="s">
        <v>74</v>
      </c>
      <c r="E17" s="21" t="s">
        <v>51</v>
      </c>
      <c r="F17" s="250"/>
    </row>
    <row r="18" spans="1:6" x14ac:dyDescent="0.25">
      <c r="A18" s="247"/>
      <c r="B18" s="16" t="s">
        <v>39</v>
      </c>
      <c r="C18" s="56">
        <v>17</v>
      </c>
      <c r="D18" s="22" t="s">
        <v>44</v>
      </c>
      <c r="E18" s="57">
        <v>90</v>
      </c>
      <c r="F18" s="250"/>
    </row>
    <row r="19" spans="1:6" x14ac:dyDescent="0.25">
      <c r="A19" s="247"/>
      <c r="B19" s="17"/>
      <c r="C19" s="29"/>
      <c r="D19" s="23"/>
      <c r="E19" s="24"/>
      <c r="F19" s="250"/>
    </row>
    <row r="20" spans="1:6" x14ac:dyDescent="0.25">
      <c r="A20" s="247"/>
      <c r="B20" s="17"/>
      <c r="C20" s="29"/>
      <c r="D20" s="23"/>
      <c r="E20" s="24"/>
      <c r="F20" s="250"/>
    </row>
    <row r="21" spans="1:6" x14ac:dyDescent="0.25">
      <c r="A21" s="247"/>
      <c r="B21" s="17"/>
      <c r="C21" s="29"/>
      <c r="D21" s="25"/>
      <c r="E21" s="24"/>
      <c r="F21" s="250"/>
    </row>
    <row r="22" spans="1:6" x14ac:dyDescent="0.25">
      <c r="A22" s="247"/>
      <c r="B22" s="18"/>
      <c r="C22" s="30"/>
      <c r="D22" s="23"/>
      <c r="E22" s="26"/>
      <c r="F22" s="250"/>
    </row>
    <row r="23" spans="1:6" x14ac:dyDescent="0.25">
      <c r="A23" s="247"/>
      <c r="B23" s="17"/>
      <c r="C23" s="29"/>
      <c r="D23" s="23"/>
      <c r="E23" s="26"/>
      <c r="F23" s="250"/>
    </row>
    <row r="24" spans="1:6" x14ac:dyDescent="0.25">
      <c r="A24" s="247"/>
      <c r="B24" s="17"/>
      <c r="C24" s="29"/>
      <c r="D24" s="23"/>
      <c r="E24" s="26"/>
      <c r="F24" s="250"/>
    </row>
    <row r="25" spans="1:6" x14ac:dyDescent="0.25">
      <c r="A25" s="247"/>
      <c r="B25" s="17"/>
      <c r="C25" s="29"/>
      <c r="D25" s="23"/>
      <c r="E25" s="26"/>
      <c r="F25" s="250"/>
    </row>
    <row r="26" spans="1:6" x14ac:dyDescent="0.25">
      <c r="A26" s="247"/>
      <c r="B26" s="18"/>
      <c r="C26" s="30"/>
      <c r="D26" s="23"/>
      <c r="E26" s="26"/>
      <c r="F26" s="250"/>
    </row>
    <row r="27" spans="1:6" x14ac:dyDescent="0.25">
      <c r="A27" s="247"/>
      <c r="B27" s="17"/>
      <c r="C27" s="29"/>
      <c r="D27" s="25"/>
      <c r="E27" s="26"/>
      <c r="F27" s="250"/>
    </row>
    <row r="28" spans="1:6" x14ac:dyDescent="0.25">
      <c r="A28" s="247"/>
      <c r="B28" s="18"/>
      <c r="C28" s="30"/>
      <c r="D28" s="23"/>
      <c r="E28" s="26"/>
      <c r="F28" s="250"/>
    </row>
    <row r="29" spans="1:6" x14ac:dyDescent="0.25">
      <c r="A29" s="247"/>
      <c r="B29" s="17"/>
      <c r="C29" s="29"/>
      <c r="D29" s="23"/>
      <c r="E29" s="26"/>
      <c r="F29" s="250"/>
    </row>
    <row r="30" spans="1:6" ht="15.75" thickBot="1" x14ac:dyDescent="0.3">
      <c r="A30" s="247"/>
      <c r="B30" s="19"/>
      <c r="C30" s="31"/>
      <c r="D30" s="27"/>
      <c r="E30" s="28"/>
      <c r="F30" s="250"/>
    </row>
    <row r="31" spans="1:6" ht="15.75" customHeight="1" thickBot="1" x14ac:dyDescent="0.3">
      <c r="A31" s="248"/>
      <c r="B31" s="42" t="s">
        <v>11</v>
      </c>
      <c r="C31" s="41">
        <f>SUM(C18:C30)</f>
        <v>17</v>
      </c>
      <c r="D31" s="42" t="s">
        <v>11</v>
      </c>
      <c r="E31" s="41">
        <f>SUM(E18:E30)</f>
        <v>90</v>
      </c>
      <c r="F31" s="250"/>
    </row>
    <row r="32" spans="1:6" ht="16.5" thickBot="1" x14ac:dyDescent="0.3">
      <c r="A32" s="252" t="s">
        <v>59</v>
      </c>
      <c r="B32" s="253"/>
      <c r="C32" s="253"/>
      <c r="D32" s="253"/>
      <c r="E32" s="253"/>
      <c r="F32" s="254"/>
    </row>
    <row r="38" spans="4:4" x14ac:dyDescent="0.25">
      <c r="D38" s="2"/>
    </row>
  </sheetData>
  <mergeCells count="5">
    <mergeCell ref="A1:F1"/>
    <mergeCell ref="A2:A31"/>
    <mergeCell ref="F2:F31"/>
    <mergeCell ref="H2:I2"/>
    <mergeCell ref="A32:F32"/>
  </mergeCells>
  <printOptions horizontalCentered="1"/>
  <pageMargins left="0.7" right="0.7" top="1.5" bottom="0.75" header="0.3" footer="0.3"/>
  <pageSetup scale="77" fitToHeight="100" orientation="landscape" r:id="rId1"/>
  <headerFooter>
    <oddHeader>&amp;L&amp;G&amp;C&amp;"-,Bold"&amp;12Learning Investment Portfolio
&amp;A</oddHeader>
    <oddFooter>&amp;L&amp;8State Parkway Partners (c) &amp;R&amp;8Page #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1:AB18"/>
  <sheetViews>
    <sheetView tabSelected="1" zoomScale="70" zoomScaleNormal="70" workbookViewId="0">
      <selection activeCell="C23" sqref="C23"/>
    </sheetView>
  </sheetViews>
  <sheetFormatPr defaultRowHeight="15" x14ac:dyDescent="0.25"/>
  <cols>
    <col min="1" max="2" width="17.7109375" customWidth="1"/>
    <col min="3" max="3" width="15.85546875" customWidth="1"/>
    <col min="4" max="5" width="17.7109375" customWidth="1"/>
    <col min="6" max="6" width="10.5703125" customWidth="1"/>
    <col min="7" max="7" width="12.5703125" customWidth="1"/>
    <col min="8" max="8" width="17.7109375" customWidth="1"/>
    <col min="9" max="10" width="25.85546875" customWidth="1"/>
    <col min="11" max="11" width="16.28515625" customWidth="1"/>
    <col min="12" max="12" width="13" style="1" customWidth="1"/>
    <col min="13" max="13" width="21.140625" customWidth="1"/>
    <col min="19" max="21" width="21.28515625" customWidth="1"/>
    <col min="22" max="22" width="23.5703125" customWidth="1"/>
  </cols>
  <sheetData>
    <row r="1" spans="1:28" ht="15.75" thickBot="1" x14ac:dyDescent="0.3">
      <c r="A1" s="261" t="s">
        <v>3</v>
      </c>
      <c r="B1" s="262"/>
      <c r="C1" s="263"/>
      <c r="D1" s="264" t="s">
        <v>5</v>
      </c>
      <c r="E1" s="265"/>
      <c r="F1" s="265"/>
      <c r="G1" s="266"/>
      <c r="H1" s="267" t="s">
        <v>78</v>
      </c>
      <c r="I1" s="268"/>
      <c r="J1" s="269"/>
      <c r="K1" s="270" t="s">
        <v>79</v>
      </c>
      <c r="L1" s="271"/>
      <c r="M1" s="272"/>
      <c r="N1" s="258" t="s">
        <v>6</v>
      </c>
      <c r="O1" s="259"/>
      <c r="P1" s="259"/>
      <c r="Q1" s="259"/>
      <c r="R1" s="260"/>
      <c r="S1" s="255" t="s">
        <v>96</v>
      </c>
      <c r="T1" s="255"/>
      <c r="U1" s="255"/>
      <c r="V1" s="256" t="s">
        <v>97</v>
      </c>
    </row>
    <row r="2" spans="1:28" ht="31.5" customHeight="1" thickBot="1" x14ac:dyDescent="0.3">
      <c r="A2" s="83" t="s">
        <v>1</v>
      </c>
      <c r="B2" s="83" t="s">
        <v>4</v>
      </c>
      <c r="C2" s="83" t="s">
        <v>75</v>
      </c>
      <c r="D2" s="89" t="s">
        <v>2</v>
      </c>
      <c r="E2" s="89" t="s">
        <v>0</v>
      </c>
      <c r="F2" s="89" t="s">
        <v>76</v>
      </c>
      <c r="G2" s="89" t="s">
        <v>109</v>
      </c>
      <c r="H2" s="97" t="s">
        <v>21</v>
      </c>
      <c r="I2" s="97" t="s">
        <v>22</v>
      </c>
      <c r="J2" s="97" t="s">
        <v>77</v>
      </c>
      <c r="K2" s="118" t="s">
        <v>80</v>
      </c>
      <c r="L2" s="118" t="s">
        <v>81</v>
      </c>
      <c r="M2" s="118" t="s">
        <v>82</v>
      </c>
      <c r="N2" s="134" t="s">
        <v>7</v>
      </c>
      <c r="O2" s="134" t="s">
        <v>8</v>
      </c>
      <c r="P2" s="134" t="s">
        <v>9</v>
      </c>
      <c r="Q2" s="134" t="s">
        <v>10</v>
      </c>
      <c r="R2" s="134" t="s">
        <v>11</v>
      </c>
      <c r="S2" s="144" t="s">
        <v>98</v>
      </c>
      <c r="T2" s="144" t="s">
        <v>99</v>
      </c>
      <c r="U2" s="144" t="s">
        <v>100</v>
      </c>
      <c r="V2" s="257"/>
    </row>
    <row r="3" spans="1:28" s="1" customFormat="1" ht="30" customHeight="1" x14ac:dyDescent="0.25">
      <c r="A3" s="169" t="s">
        <v>23</v>
      </c>
      <c r="B3" s="170" t="s">
        <v>110</v>
      </c>
      <c r="C3" s="114"/>
      <c r="D3" s="171" t="s">
        <v>24</v>
      </c>
      <c r="E3" s="172" t="s">
        <v>25</v>
      </c>
      <c r="F3" s="165">
        <v>1</v>
      </c>
      <c r="G3" s="90" t="s">
        <v>112</v>
      </c>
      <c r="H3" s="173" t="s">
        <v>26</v>
      </c>
      <c r="I3" s="195" t="s">
        <v>27</v>
      </c>
      <c r="J3" s="174"/>
      <c r="K3" s="199" t="s">
        <v>83</v>
      </c>
      <c r="L3" s="120" t="s">
        <v>84</v>
      </c>
      <c r="M3" s="196" t="s">
        <v>85</v>
      </c>
      <c r="N3" s="200">
        <v>60</v>
      </c>
      <c r="O3" s="201">
        <v>20</v>
      </c>
      <c r="P3" s="201">
        <v>30</v>
      </c>
      <c r="Q3" s="201">
        <v>5</v>
      </c>
      <c r="R3" s="207">
        <f t="shared" ref="R3:R16" si="0">SUM(N3:Q3)</f>
        <v>115</v>
      </c>
      <c r="S3" s="145" t="s">
        <v>101</v>
      </c>
      <c r="T3" s="146" t="s">
        <v>102</v>
      </c>
      <c r="U3" s="147"/>
      <c r="V3" s="202"/>
      <c r="W3"/>
      <c r="X3"/>
      <c r="Y3"/>
      <c r="Z3"/>
      <c r="AA3"/>
      <c r="AB3"/>
    </row>
    <row r="4" spans="1:28" s="1" customFormat="1" ht="30" customHeight="1" x14ac:dyDescent="0.25">
      <c r="A4" s="175" t="s">
        <v>28</v>
      </c>
      <c r="B4" s="176" t="s">
        <v>29</v>
      </c>
      <c r="C4" s="115"/>
      <c r="D4" s="177" t="s">
        <v>111</v>
      </c>
      <c r="E4" s="178" t="s">
        <v>30</v>
      </c>
      <c r="F4" s="166">
        <v>3</v>
      </c>
      <c r="G4" s="91" t="s">
        <v>112</v>
      </c>
      <c r="H4" s="179" t="s">
        <v>31</v>
      </c>
      <c r="I4" s="197" t="s">
        <v>32</v>
      </c>
      <c r="J4" s="180"/>
      <c r="K4" s="203" t="s">
        <v>86</v>
      </c>
      <c r="L4" s="123" t="s">
        <v>84</v>
      </c>
      <c r="M4" s="198" t="s">
        <v>87</v>
      </c>
      <c r="N4" s="205">
        <v>0</v>
      </c>
      <c r="O4" s="206">
        <v>0</v>
      </c>
      <c r="P4" s="206">
        <v>40</v>
      </c>
      <c r="Q4" s="206">
        <v>10</v>
      </c>
      <c r="R4" s="207">
        <f t="shared" si="0"/>
        <v>50</v>
      </c>
      <c r="S4" s="149" t="s">
        <v>103</v>
      </c>
      <c r="T4" s="150" t="s">
        <v>104</v>
      </c>
      <c r="U4" s="151"/>
      <c r="V4" s="208"/>
      <c r="W4"/>
      <c r="X4"/>
      <c r="Y4"/>
      <c r="Z4"/>
      <c r="AA4"/>
      <c r="AB4"/>
    </row>
    <row r="5" spans="1:28" s="1" customFormat="1" ht="30" customHeight="1" x14ac:dyDescent="0.25">
      <c r="A5" s="175" t="s">
        <v>33</v>
      </c>
      <c r="B5" s="176" t="s">
        <v>34</v>
      </c>
      <c r="C5" s="115"/>
      <c r="D5" s="177" t="s">
        <v>35</v>
      </c>
      <c r="E5" s="178" t="s">
        <v>36</v>
      </c>
      <c r="F5" s="166">
        <v>1</v>
      </c>
      <c r="G5" s="91" t="s">
        <v>113</v>
      </c>
      <c r="H5" s="179" t="s">
        <v>56</v>
      </c>
      <c r="I5" s="197" t="s">
        <v>57</v>
      </c>
      <c r="J5" s="180"/>
      <c r="K5" s="203" t="s">
        <v>88</v>
      </c>
      <c r="L5" s="123" t="s">
        <v>84</v>
      </c>
      <c r="M5" s="198" t="s">
        <v>89</v>
      </c>
      <c r="N5" s="205">
        <v>32</v>
      </c>
      <c r="O5" s="206">
        <v>12</v>
      </c>
      <c r="P5" s="206">
        <v>23</v>
      </c>
      <c r="Q5" s="206">
        <v>4.7</v>
      </c>
      <c r="R5" s="207">
        <f t="shared" si="0"/>
        <v>71.7</v>
      </c>
      <c r="S5" s="149" t="s">
        <v>101</v>
      </c>
      <c r="T5" s="150" t="s">
        <v>102</v>
      </c>
      <c r="U5" s="151"/>
      <c r="V5" s="208"/>
      <c r="W5"/>
      <c r="X5"/>
      <c r="Y5"/>
      <c r="Z5"/>
      <c r="AA5"/>
      <c r="AB5"/>
    </row>
    <row r="6" spans="1:28" s="1" customFormat="1" ht="30" customHeight="1" x14ac:dyDescent="0.25">
      <c r="A6" s="175" t="s">
        <v>37</v>
      </c>
      <c r="B6" s="176" t="s">
        <v>53</v>
      </c>
      <c r="C6" s="115"/>
      <c r="D6" s="177" t="s">
        <v>35</v>
      </c>
      <c r="E6" s="178" t="s">
        <v>38</v>
      </c>
      <c r="F6" s="166">
        <v>1</v>
      </c>
      <c r="G6" s="91" t="s">
        <v>113</v>
      </c>
      <c r="H6" s="179" t="s">
        <v>54</v>
      </c>
      <c r="I6" s="197" t="s">
        <v>55</v>
      </c>
      <c r="J6" s="180"/>
      <c r="K6" s="203" t="s">
        <v>90</v>
      </c>
      <c r="L6" s="123" t="s">
        <v>84</v>
      </c>
      <c r="M6" s="198" t="s">
        <v>91</v>
      </c>
      <c r="N6" s="205">
        <v>0</v>
      </c>
      <c r="O6" s="206">
        <v>0</v>
      </c>
      <c r="P6" s="206">
        <v>32</v>
      </c>
      <c r="Q6" s="206">
        <v>3</v>
      </c>
      <c r="R6" s="207">
        <f t="shared" si="0"/>
        <v>35</v>
      </c>
      <c r="S6" s="149" t="s">
        <v>101</v>
      </c>
      <c r="T6" s="150" t="s">
        <v>102</v>
      </c>
      <c r="U6" s="151"/>
      <c r="V6" s="208"/>
      <c r="W6"/>
      <c r="X6"/>
      <c r="Y6"/>
      <c r="Z6"/>
      <c r="AA6"/>
      <c r="AB6"/>
    </row>
    <row r="7" spans="1:28" s="1" customFormat="1" ht="30" customHeight="1" x14ac:dyDescent="0.25">
      <c r="A7" s="175" t="s">
        <v>33</v>
      </c>
      <c r="B7" s="176" t="s">
        <v>39</v>
      </c>
      <c r="C7" s="115"/>
      <c r="D7" s="177" t="s">
        <v>111</v>
      </c>
      <c r="E7" s="178" t="s">
        <v>40</v>
      </c>
      <c r="F7" s="166">
        <v>4</v>
      </c>
      <c r="G7" s="91" t="s">
        <v>113</v>
      </c>
      <c r="H7" s="179" t="s">
        <v>41</v>
      </c>
      <c r="I7" s="197" t="s">
        <v>42</v>
      </c>
      <c r="J7" s="180"/>
      <c r="K7" s="203" t="s">
        <v>92</v>
      </c>
      <c r="L7" s="123" t="s">
        <v>93</v>
      </c>
      <c r="M7" s="198" t="s">
        <v>91</v>
      </c>
      <c r="N7" s="205">
        <v>10</v>
      </c>
      <c r="O7" s="206">
        <v>0</v>
      </c>
      <c r="P7" s="206">
        <v>5</v>
      </c>
      <c r="Q7" s="206">
        <v>2</v>
      </c>
      <c r="R7" s="207">
        <f t="shared" si="0"/>
        <v>17</v>
      </c>
      <c r="S7" s="149" t="s">
        <v>105</v>
      </c>
      <c r="T7" s="150" t="s">
        <v>106</v>
      </c>
      <c r="U7" s="151"/>
      <c r="V7" s="208"/>
      <c r="W7"/>
      <c r="X7"/>
      <c r="Y7"/>
      <c r="Z7"/>
      <c r="AA7"/>
      <c r="AB7"/>
    </row>
    <row r="8" spans="1:28" s="1" customFormat="1" ht="30" customHeight="1" x14ac:dyDescent="0.25">
      <c r="A8" s="175" t="s">
        <v>43</v>
      </c>
      <c r="B8" s="176" t="s">
        <v>44</v>
      </c>
      <c r="C8" s="115"/>
      <c r="D8" s="177" t="s">
        <v>45</v>
      </c>
      <c r="E8" s="178" t="s">
        <v>46</v>
      </c>
      <c r="F8" s="166">
        <v>2</v>
      </c>
      <c r="G8" s="91" t="s">
        <v>114</v>
      </c>
      <c r="H8" s="179" t="s">
        <v>47</v>
      </c>
      <c r="I8" s="197" t="s">
        <v>48</v>
      </c>
      <c r="J8" s="180"/>
      <c r="K8" s="203" t="s">
        <v>94</v>
      </c>
      <c r="L8" s="123" t="s">
        <v>84</v>
      </c>
      <c r="M8" s="198" t="s">
        <v>95</v>
      </c>
      <c r="N8" s="205">
        <v>50</v>
      </c>
      <c r="O8" s="206">
        <v>6</v>
      </c>
      <c r="P8" s="206">
        <v>27</v>
      </c>
      <c r="Q8" s="206">
        <v>7.1</v>
      </c>
      <c r="R8" s="207">
        <f t="shared" si="0"/>
        <v>90.1</v>
      </c>
      <c r="S8" s="149" t="s">
        <v>107</v>
      </c>
      <c r="T8" s="150" t="s">
        <v>108</v>
      </c>
      <c r="U8" s="151"/>
      <c r="V8" s="208"/>
      <c r="W8"/>
      <c r="X8"/>
      <c r="Y8"/>
      <c r="Z8"/>
      <c r="AA8"/>
      <c r="AB8"/>
    </row>
    <row r="9" spans="1:28" s="1" customFormat="1" ht="30" customHeight="1" x14ac:dyDescent="0.25">
      <c r="A9" s="175"/>
      <c r="B9" s="176"/>
      <c r="C9" s="209"/>
      <c r="D9" s="177"/>
      <c r="E9" s="178"/>
      <c r="F9" s="178"/>
      <c r="G9" s="210"/>
      <c r="H9" s="179"/>
      <c r="I9" s="211"/>
      <c r="J9" s="180"/>
      <c r="K9" s="203"/>
      <c r="L9" s="123"/>
      <c r="M9" s="204"/>
      <c r="N9" s="205"/>
      <c r="O9" s="206"/>
      <c r="P9" s="206"/>
      <c r="Q9" s="206"/>
      <c r="R9" s="207">
        <f t="shared" si="0"/>
        <v>0</v>
      </c>
      <c r="S9" s="181"/>
      <c r="T9" s="182"/>
      <c r="U9" s="183"/>
      <c r="V9" s="212"/>
      <c r="W9"/>
      <c r="X9"/>
      <c r="Y9"/>
      <c r="Z9"/>
      <c r="AA9"/>
      <c r="AB9"/>
    </row>
    <row r="10" spans="1:28" s="1" customFormat="1" ht="30" customHeight="1" x14ac:dyDescent="0.25">
      <c r="A10" s="175"/>
      <c r="B10" s="176"/>
      <c r="C10" s="209"/>
      <c r="D10" s="177"/>
      <c r="E10" s="178"/>
      <c r="F10" s="178"/>
      <c r="G10" s="210"/>
      <c r="H10" s="179"/>
      <c r="I10" s="211"/>
      <c r="J10" s="180"/>
      <c r="K10" s="213"/>
      <c r="L10" s="184"/>
      <c r="M10" s="214"/>
      <c r="N10" s="205"/>
      <c r="O10" s="206"/>
      <c r="P10" s="206"/>
      <c r="Q10" s="206"/>
      <c r="R10" s="207">
        <f t="shared" si="0"/>
        <v>0</v>
      </c>
      <c r="S10" s="181"/>
      <c r="T10" s="182"/>
      <c r="U10" s="183"/>
      <c r="V10" s="212"/>
      <c r="W10"/>
      <c r="X10"/>
      <c r="Y10"/>
      <c r="Z10"/>
      <c r="AA10"/>
      <c r="AB10"/>
    </row>
    <row r="11" spans="1:28" s="1" customFormat="1" ht="30" customHeight="1" x14ac:dyDescent="0.25">
      <c r="A11" s="175"/>
      <c r="B11" s="176"/>
      <c r="C11" s="209"/>
      <c r="D11" s="177"/>
      <c r="E11" s="178"/>
      <c r="F11" s="178"/>
      <c r="G11" s="210"/>
      <c r="H11" s="179"/>
      <c r="I11" s="211"/>
      <c r="J11" s="180"/>
      <c r="K11" s="213"/>
      <c r="L11" s="184"/>
      <c r="M11" s="214"/>
      <c r="N11" s="205"/>
      <c r="O11" s="206"/>
      <c r="P11" s="206"/>
      <c r="Q11" s="206"/>
      <c r="R11" s="207">
        <f t="shared" si="0"/>
        <v>0</v>
      </c>
      <c r="S11" s="181"/>
      <c r="T11" s="182"/>
      <c r="U11" s="183"/>
      <c r="V11" s="212"/>
      <c r="W11"/>
      <c r="X11"/>
      <c r="Y11"/>
      <c r="Z11"/>
      <c r="AA11"/>
      <c r="AB11"/>
    </row>
    <row r="12" spans="1:28" s="1" customFormat="1" ht="30" customHeight="1" x14ac:dyDescent="0.25">
      <c r="A12" s="175"/>
      <c r="B12" s="176"/>
      <c r="C12" s="209"/>
      <c r="D12" s="177"/>
      <c r="E12" s="178"/>
      <c r="F12" s="178"/>
      <c r="G12" s="210"/>
      <c r="H12" s="179"/>
      <c r="I12" s="211"/>
      <c r="J12" s="180"/>
      <c r="K12" s="213"/>
      <c r="L12" s="184"/>
      <c r="M12" s="214"/>
      <c r="N12" s="205"/>
      <c r="O12" s="206"/>
      <c r="P12" s="206"/>
      <c r="Q12" s="206"/>
      <c r="R12" s="207">
        <f t="shared" si="0"/>
        <v>0</v>
      </c>
      <c r="S12" s="181"/>
      <c r="T12" s="182"/>
      <c r="U12" s="183"/>
      <c r="V12" s="212"/>
      <c r="W12"/>
      <c r="X12"/>
      <c r="Y12"/>
      <c r="Z12"/>
      <c r="AA12"/>
      <c r="AB12"/>
    </row>
    <row r="13" spans="1:28" s="1" customFormat="1" ht="30" customHeight="1" x14ac:dyDescent="0.25">
      <c r="A13" s="175"/>
      <c r="B13" s="176"/>
      <c r="C13" s="209"/>
      <c r="D13" s="177"/>
      <c r="E13" s="178"/>
      <c r="F13" s="178"/>
      <c r="G13" s="210"/>
      <c r="H13" s="179"/>
      <c r="I13" s="211"/>
      <c r="J13" s="180"/>
      <c r="K13" s="213"/>
      <c r="L13" s="184"/>
      <c r="M13" s="214"/>
      <c r="N13" s="205"/>
      <c r="O13" s="206"/>
      <c r="P13" s="206"/>
      <c r="Q13" s="206"/>
      <c r="R13" s="207">
        <f t="shared" si="0"/>
        <v>0</v>
      </c>
      <c r="S13" s="181"/>
      <c r="T13" s="182"/>
      <c r="U13" s="183"/>
      <c r="V13" s="212"/>
      <c r="W13"/>
      <c r="X13"/>
      <c r="Y13"/>
      <c r="Z13"/>
      <c r="AA13"/>
      <c r="AB13"/>
    </row>
    <row r="14" spans="1:28" s="1" customFormat="1" ht="30" customHeight="1" x14ac:dyDescent="0.25">
      <c r="A14" s="175"/>
      <c r="B14" s="176"/>
      <c r="C14" s="209"/>
      <c r="D14" s="177"/>
      <c r="E14" s="178"/>
      <c r="F14" s="178"/>
      <c r="G14" s="210"/>
      <c r="H14" s="179"/>
      <c r="I14" s="211"/>
      <c r="J14" s="180"/>
      <c r="K14" s="213"/>
      <c r="L14" s="184"/>
      <c r="M14" s="214"/>
      <c r="N14" s="205"/>
      <c r="O14" s="206"/>
      <c r="P14" s="206"/>
      <c r="Q14" s="206"/>
      <c r="R14" s="207">
        <f t="shared" si="0"/>
        <v>0</v>
      </c>
      <c r="S14" s="181"/>
      <c r="T14" s="182"/>
      <c r="U14" s="183"/>
      <c r="V14" s="212"/>
      <c r="W14"/>
      <c r="X14"/>
      <c r="Y14"/>
      <c r="Z14"/>
      <c r="AA14"/>
      <c r="AB14"/>
    </row>
    <row r="15" spans="1:28" s="1" customFormat="1" ht="30" customHeight="1" x14ac:dyDescent="0.25">
      <c r="A15" s="175"/>
      <c r="B15" s="176"/>
      <c r="C15" s="209"/>
      <c r="D15" s="177"/>
      <c r="E15" s="178"/>
      <c r="F15" s="178"/>
      <c r="G15" s="210"/>
      <c r="H15" s="179"/>
      <c r="I15" s="211"/>
      <c r="J15" s="180"/>
      <c r="K15" s="213"/>
      <c r="L15" s="184"/>
      <c r="M15" s="214"/>
      <c r="N15" s="205"/>
      <c r="O15" s="206"/>
      <c r="P15" s="206"/>
      <c r="Q15" s="206"/>
      <c r="R15" s="207">
        <f t="shared" si="0"/>
        <v>0</v>
      </c>
      <c r="S15" s="181"/>
      <c r="T15" s="182"/>
      <c r="U15" s="183"/>
      <c r="V15" s="212"/>
      <c r="W15"/>
      <c r="X15"/>
      <c r="Y15"/>
      <c r="Z15"/>
      <c r="AA15"/>
      <c r="AB15"/>
    </row>
    <row r="16" spans="1:28" s="1" customFormat="1" ht="30" customHeight="1" thickBot="1" x14ac:dyDescent="0.3">
      <c r="A16" s="185"/>
      <c r="B16" s="186"/>
      <c r="C16" s="215"/>
      <c r="D16" s="187"/>
      <c r="E16" s="188"/>
      <c r="F16" s="188"/>
      <c r="G16" s="216"/>
      <c r="H16" s="189"/>
      <c r="I16" s="217"/>
      <c r="J16" s="190"/>
      <c r="K16" s="218"/>
      <c r="L16" s="191"/>
      <c r="M16" s="219"/>
      <c r="N16" s="220"/>
      <c r="O16" s="221"/>
      <c r="P16" s="221"/>
      <c r="Q16" s="221"/>
      <c r="R16" s="222">
        <f t="shared" si="0"/>
        <v>0</v>
      </c>
      <c r="S16" s="192"/>
      <c r="T16" s="193"/>
      <c r="U16" s="194"/>
      <c r="V16" s="223"/>
      <c r="W16"/>
      <c r="X16"/>
      <c r="Y16"/>
      <c r="Z16"/>
      <c r="AA16"/>
      <c r="AB16"/>
    </row>
    <row r="17" spans="1:28" s="1" customFormat="1" ht="14.25" customHeight="1" thickBot="1" x14ac:dyDescent="0.3">
      <c r="A17" s="50" t="s">
        <v>11</v>
      </c>
      <c r="B17" s="51"/>
      <c r="C17" s="84"/>
      <c r="D17" s="51"/>
      <c r="E17" s="51"/>
      <c r="F17" s="94"/>
      <c r="G17" s="94"/>
      <c r="H17" s="51"/>
      <c r="I17" s="49"/>
      <c r="J17" s="51"/>
      <c r="K17" s="131"/>
      <c r="L17" s="132"/>
      <c r="M17" s="133"/>
      <c r="N17" s="51">
        <f>SUM(N3:N16)</f>
        <v>152</v>
      </c>
      <c r="O17" s="51">
        <f>SUM(O3:O16)</f>
        <v>38</v>
      </c>
      <c r="P17" s="51">
        <f>SUM(P3:P16)</f>
        <v>157</v>
      </c>
      <c r="Q17" s="51">
        <f>SUM(Q3:Q16)</f>
        <v>31.799999999999997</v>
      </c>
      <c r="R17" s="52">
        <f>SUM(R3:R16)</f>
        <v>378.79999999999995</v>
      </c>
      <c r="S17" s="161"/>
      <c r="T17" s="162"/>
      <c r="U17" s="163"/>
      <c r="V17" s="164"/>
      <c r="W17"/>
      <c r="X17"/>
      <c r="Y17"/>
      <c r="Z17"/>
      <c r="AA17"/>
      <c r="AB17"/>
    </row>
    <row r="18" spans="1:28" s="1" customFormat="1" x14ac:dyDescent="0.25">
      <c r="C18"/>
      <c r="F18"/>
      <c r="G18"/>
      <c r="I18"/>
      <c r="K18"/>
      <c r="M18"/>
      <c r="S18"/>
      <c r="T18"/>
      <c r="U18"/>
      <c r="V18"/>
      <c r="W18"/>
      <c r="X18"/>
      <c r="Y18"/>
      <c r="Z18"/>
      <c r="AA18"/>
      <c r="AB18"/>
    </row>
  </sheetData>
  <mergeCells count="7">
    <mergeCell ref="V1:V2"/>
    <mergeCell ref="A1:C1"/>
    <mergeCell ref="D1:G1"/>
    <mergeCell ref="H1:J1"/>
    <mergeCell ref="K1:M1"/>
    <mergeCell ref="N1:R1"/>
    <mergeCell ref="S1:U1"/>
  </mergeCells>
  <printOptions horizontalCentered="1"/>
  <pageMargins left="0.7" right="0.7" top="1.5" bottom="0.75" header="0.3" footer="0.3"/>
  <pageSetup scale="55" fitToHeight="100" orientation="landscape" r:id="rId1"/>
  <headerFooter>
    <oddHeader>&amp;L&amp;G&amp;C&amp;"-,Bold"&amp;12Learning Investment Portfolio
&amp;A</oddHeader>
    <oddFooter>&amp;L&amp;8State Parkway Partners (c) &amp;R&amp;8Page # of &amp;N</oddFooter>
  </headerFooter>
  <colBreaks count="2" manualBreakCount="2">
    <brk id="10" max="1048575" man="1"/>
    <brk id="18" max="1048575" man="1"/>
  </colBreaks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5"/>
  <sheetViews>
    <sheetView zoomScale="80" zoomScaleNormal="80" workbookViewId="0">
      <selection sqref="A1:C1"/>
    </sheetView>
  </sheetViews>
  <sheetFormatPr defaultRowHeight="15" x14ac:dyDescent="0.25"/>
  <cols>
    <col min="1" max="1" width="28.5703125" customWidth="1"/>
    <col min="2" max="2" width="9.5703125" style="231" customWidth="1"/>
    <col min="3" max="3" width="49.5703125" style="231" customWidth="1"/>
    <col min="4" max="4" width="14" style="231" customWidth="1"/>
    <col min="5" max="5" width="11.140625" style="231" bestFit="1" customWidth="1"/>
  </cols>
  <sheetData>
    <row r="1" spans="1:6" ht="13.5" customHeight="1" x14ac:dyDescent="0.25">
      <c r="A1" s="273" t="s">
        <v>122</v>
      </c>
      <c r="B1" s="273"/>
      <c r="C1" s="273"/>
    </row>
    <row r="3" spans="1:6" x14ac:dyDescent="0.25">
      <c r="A3" s="230" t="s">
        <v>76</v>
      </c>
      <c r="B3" s="236">
        <v>1</v>
      </c>
      <c r="C3" s="242" t="s">
        <v>119</v>
      </c>
    </row>
    <row r="4" spans="1:6" x14ac:dyDescent="0.25">
      <c r="A4" s="235" t="s">
        <v>109</v>
      </c>
      <c r="B4" s="233" t="s">
        <v>118</v>
      </c>
      <c r="C4" s="242" t="s">
        <v>120</v>
      </c>
    </row>
    <row r="5" spans="1:6" x14ac:dyDescent="0.25">
      <c r="C5"/>
    </row>
    <row r="6" spans="1:6" x14ac:dyDescent="0.25">
      <c r="A6" s="225" t="s">
        <v>117</v>
      </c>
      <c r="B6" s="232"/>
      <c r="C6" s="242" t="s">
        <v>121</v>
      </c>
      <c r="D6"/>
      <c r="E6"/>
      <c r="F6" s="234"/>
    </row>
    <row r="7" spans="1:6" x14ac:dyDescent="0.25">
      <c r="A7" s="225" t="s">
        <v>4</v>
      </c>
      <c r="B7" s="232" t="s">
        <v>11</v>
      </c>
      <c r="C7"/>
      <c r="D7"/>
      <c r="E7"/>
    </row>
    <row r="8" spans="1:6" x14ac:dyDescent="0.25">
      <c r="A8" s="224" t="s">
        <v>53</v>
      </c>
      <c r="B8" s="237">
        <v>35</v>
      </c>
      <c r="C8"/>
      <c r="D8"/>
      <c r="E8"/>
    </row>
    <row r="9" spans="1:6" x14ac:dyDescent="0.25">
      <c r="A9" s="226" t="s">
        <v>110</v>
      </c>
      <c r="B9" s="238">
        <v>115</v>
      </c>
      <c r="C9"/>
      <c r="D9"/>
      <c r="E9"/>
    </row>
    <row r="10" spans="1:6" x14ac:dyDescent="0.25">
      <c r="A10" s="226" t="s">
        <v>34</v>
      </c>
      <c r="B10" s="238">
        <v>71.7</v>
      </c>
      <c r="C10"/>
      <c r="D10"/>
      <c r="E10"/>
    </row>
    <row r="11" spans="1:6" x14ac:dyDescent="0.25">
      <c r="A11" s="227" t="s">
        <v>116</v>
      </c>
      <c r="B11" s="239">
        <v>221.7</v>
      </c>
      <c r="C11"/>
      <c r="D11"/>
      <c r="E11"/>
    </row>
    <row r="12" spans="1:6" x14ac:dyDescent="0.25">
      <c r="B12"/>
      <c r="C12"/>
      <c r="D12"/>
      <c r="E12"/>
    </row>
    <row r="13" spans="1:6" x14ac:dyDescent="0.25">
      <c r="B13"/>
      <c r="C13"/>
      <c r="D13"/>
      <c r="E13"/>
    </row>
    <row r="14" spans="1:6" x14ac:dyDescent="0.25">
      <c r="B14"/>
      <c r="C14"/>
      <c r="D14"/>
      <c r="E14"/>
    </row>
    <row r="15" spans="1:6" x14ac:dyDescent="0.25">
      <c r="B15"/>
      <c r="C15"/>
      <c r="D15"/>
      <c r="E15"/>
    </row>
  </sheetData>
  <mergeCells count="1">
    <mergeCell ref="A1:C1"/>
  </mergeCells>
  <printOptions horizontalCentered="1"/>
  <pageMargins left="0.7" right="0.7" top="1.5" bottom="0.75" header="0.3" footer="0.3"/>
  <pageSetup fitToHeight="100" orientation="landscape" horizontalDpi="0" verticalDpi="0" r:id="rId2"/>
  <headerFooter>
    <oddHeader>&amp;L&amp;G&amp;C&amp;"-,Bold"&amp;12Learning Investment Portfolio
&amp;A</oddHeader>
    <oddFooter>&amp;L&amp;8State Parkway Partners (c) &amp;R&amp;8Page #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2</vt:i4>
      </vt:variant>
    </vt:vector>
  </HeadingPairs>
  <TitlesOfParts>
    <vt:vector size="10" baseType="lpstr">
      <vt:lpstr>Welcome</vt:lpstr>
      <vt:lpstr>Summary - VAM</vt:lpstr>
      <vt:lpstr>Group 1- VAM</vt:lpstr>
      <vt:lpstr>Group 1- Data</vt:lpstr>
      <vt:lpstr>Group 1 - Pivot</vt:lpstr>
      <vt:lpstr>Example Group - VAM</vt:lpstr>
      <vt:lpstr>Example Group - Data</vt:lpstr>
      <vt:lpstr>Example Group - Pivot</vt:lpstr>
      <vt:lpstr>'Example Group - Data'!Print_Titles</vt:lpstr>
      <vt:lpstr>'Group 1- Data'!Print_Titles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</dc:creator>
  <cp:lastModifiedBy>Chip Cleary</cp:lastModifiedBy>
  <cp:lastPrinted>2012-12-29T16:00:41Z</cp:lastPrinted>
  <dcterms:created xsi:type="dcterms:W3CDTF">2009-08-20T18:12:08Z</dcterms:created>
  <dcterms:modified xsi:type="dcterms:W3CDTF">2013-02-23T01:49:23Z</dcterms:modified>
</cp:coreProperties>
</file>